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166362d46cb9c8/01_Geschäftlich/03_Websites/www.MT-Tech.ch/Download/Arbeitsblätter/Schall/"/>
    </mc:Choice>
  </mc:AlternateContent>
  <xr:revisionPtr revIDLastSave="39" documentId="13_ncr:1_{578B033C-1765-44E3-97F7-6854B90AF496}" xr6:coauthVersionLast="47" xr6:coauthVersionMax="47" xr10:uidLastSave="{79055588-CB52-4E40-B17A-E59AA3DD2637}"/>
  <bookViews>
    <workbookView xWindow="28680" yWindow="-120" windowWidth="29040" windowHeight="15720" xr2:uid="{0A92BC7B-2A54-43EF-A716-DDC3CE002E2C}"/>
  </bookViews>
  <sheets>
    <sheet name="Lüftung" sheetId="10" r:id="rId1"/>
  </sheets>
  <definedNames>
    <definedName name="_xlnm.Print_Area" localSheetId="0">Lüftung!$A$1:$AK$63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3" i="10" l="1"/>
  <c r="AN49" i="10"/>
  <c r="AN48" i="10"/>
  <c r="AN47" i="10"/>
  <c r="AN46" i="10"/>
  <c r="AN45" i="10"/>
  <c r="AF49" i="10" s="1"/>
  <c r="AF43" i="10"/>
  <c r="AF41" i="10"/>
  <c r="AF35" i="10"/>
  <c r="AF26" i="10"/>
  <c r="AF9" i="10"/>
  <c r="AF27" i="10" l="1"/>
  <c r="AF51" i="10" s="1"/>
  <c r="O53" i="10" s="1"/>
</calcChain>
</file>

<file path=xl/sharedStrings.xml><?xml version="1.0" encoding="utf-8"?>
<sst xmlns="http://schemas.openxmlformats.org/spreadsheetml/2006/main" count="57" uniqueCount="41">
  <si>
    <t>dB</t>
  </si>
  <si>
    <t xml:space="preserve"> </t>
  </si>
  <si>
    <t>II</t>
  </si>
  <si>
    <t>Anlage</t>
  </si>
  <si>
    <r>
      <t>Schallleistung L</t>
    </r>
    <r>
      <rPr>
        <vertAlign val="subscript"/>
        <sz val="9"/>
        <rFont val="Frutiger LT Com 55 Roman"/>
        <family val="2"/>
      </rPr>
      <t>wA</t>
    </r>
  </si>
  <si>
    <t>dBA</t>
  </si>
  <si>
    <t>Austritt</t>
  </si>
  <si>
    <t>Schalldruckpegel LpA</t>
  </si>
  <si>
    <r>
      <t>bei s</t>
    </r>
    <r>
      <rPr>
        <vertAlign val="subscript"/>
        <sz val="9"/>
        <rFont val="Frutiger LT Com 55 Roman"/>
        <family val="2"/>
      </rPr>
      <t>1</t>
    </r>
  </si>
  <si>
    <t>m</t>
  </si>
  <si>
    <r>
      <t>Distanz (s) Quelle - Empfänger</t>
    </r>
    <r>
      <rPr>
        <sz val="6"/>
        <rFont val="Frutiger LT Com 55 Roman"/>
        <family val="2"/>
      </rPr>
      <t xml:space="preserve"> (Nachbargebäude, bei MFH im Gebäude selber; wenn unbebaute Nachbarparzelle: Baulinie)</t>
    </r>
  </si>
  <si>
    <r>
      <rPr>
        <b/>
        <sz val="9"/>
        <color indexed="8"/>
        <rFont val="Frutiger LT Com 55 Roman"/>
        <family val="2"/>
      </rPr>
      <t>Planungswert</t>
    </r>
    <r>
      <rPr>
        <sz val="9"/>
        <color indexed="8"/>
        <rFont val="Frutiger LT Com 55 Roman"/>
        <family val="2"/>
      </rPr>
      <t xml:space="preserve"> gemäss Anhang 6 LSV</t>
    </r>
  </si>
  <si>
    <r>
      <t>Berechnung des Beurteilungspegels L</t>
    </r>
    <r>
      <rPr>
        <b/>
        <vertAlign val="subscript"/>
        <sz val="10"/>
        <color indexed="8"/>
        <rFont val="Calibri"/>
        <family val="2"/>
      </rPr>
      <t>r</t>
    </r>
    <r>
      <rPr>
        <b/>
        <sz val="10"/>
        <color indexed="8"/>
        <rFont val="Calibri"/>
        <family val="2"/>
      </rPr>
      <t xml:space="preserve"> am Empfangsort</t>
    </r>
  </si>
  <si>
    <t>Korrekturfaktoren</t>
  </si>
  <si>
    <t>Richtwirkungs-</t>
  </si>
  <si>
    <r>
      <t>korrektur D</t>
    </r>
    <r>
      <rPr>
        <vertAlign val="subscript"/>
        <sz val="9"/>
        <color indexed="8"/>
        <rFont val="Frutiger LT Com 55 Roman"/>
        <family val="2"/>
      </rPr>
      <t>c</t>
    </r>
  </si>
  <si>
    <r>
      <t>Schalldruckpegel L</t>
    </r>
    <r>
      <rPr>
        <vertAlign val="subscript"/>
        <sz val="9"/>
        <color indexed="8"/>
        <rFont val="Frutiger LT Com 55 Roman"/>
        <family val="2"/>
      </rPr>
      <t>pA</t>
    </r>
    <r>
      <rPr>
        <sz val="9"/>
        <color indexed="8"/>
        <rFont val="Frutiger LT Com 55 Roman"/>
        <family val="2"/>
      </rPr>
      <t xml:space="preserve"> am Empfangsort </t>
    </r>
    <r>
      <rPr>
        <sz val="8"/>
        <rFont val="Frutiger LT Com 55 Roman"/>
        <family val="2"/>
      </rPr>
      <t>(L</t>
    </r>
    <r>
      <rPr>
        <vertAlign val="subscript"/>
        <sz val="8"/>
        <rFont val="Frutiger LT Com 55 Roman"/>
        <family val="2"/>
      </rPr>
      <t>pA</t>
    </r>
    <r>
      <rPr>
        <sz val="8"/>
        <rFont val="Frutiger LT Com 55 Roman"/>
        <family val="2"/>
      </rPr>
      <t xml:space="preserve"> = L</t>
    </r>
    <r>
      <rPr>
        <vertAlign val="subscript"/>
        <sz val="8"/>
        <rFont val="Frutiger LT Com 55 Roman"/>
        <family val="2"/>
      </rPr>
      <t>wA</t>
    </r>
    <r>
      <rPr>
        <sz val="8"/>
        <rFont val="Frutiger LT Com 55 Roman"/>
        <family val="2"/>
      </rPr>
      <t>-11+D</t>
    </r>
    <r>
      <rPr>
        <vertAlign val="subscript"/>
        <sz val="8"/>
        <rFont val="Frutiger LT Com 55 Roman"/>
        <family val="2"/>
      </rPr>
      <t>c</t>
    </r>
    <r>
      <rPr>
        <sz val="8"/>
        <rFont val="Frutiger LT Com 55 Roman"/>
        <family val="2"/>
      </rPr>
      <t xml:space="preserve"> -20*log(s))</t>
    </r>
  </si>
  <si>
    <t>Pegelkorrektur K1</t>
  </si>
  <si>
    <t>Pegelkorrektur K2</t>
  </si>
  <si>
    <t>Hörbarkeit der Tonhaltigkeit</t>
  </si>
  <si>
    <t>Pegelkorrektur K3</t>
  </si>
  <si>
    <t>Hörbarkeit der Impulshaltigkeit</t>
  </si>
  <si>
    <t>Pegelkorrektur durch Betriebsdauer t (In der Regel: t = 720 Min.)</t>
  </si>
  <si>
    <t>Min.</t>
  </si>
  <si>
    <t>Lärmschutzmassnahmen</t>
  </si>
  <si>
    <r>
      <t>Beurteilungspegel L</t>
    </r>
    <r>
      <rPr>
        <b/>
        <vertAlign val="subscript"/>
        <sz val="9"/>
        <color indexed="8"/>
        <rFont val="Frutiger LT Com 55 Roman"/>
        <family val="2"/>
      </rPr>
      <t>r</t>
    </r>
  </si>
  <si>
    <t>Der Planungswert von</t>
  </si>
  <si>
    <t xml:space="preserve">dBA wird </t>
  </si>
  <si>
    <t>Wurde das Vorsorgeprinzip berücksichtigt?</t>
  </si>
  <si>
    <t xml:space="preserve">Beurteilung der Lärmimmissionen </t>
  </si>
  <si>
    <r>
      <t>Schallleistungspegel aussen L</t>
    </r>
    <r>
      <rPr>
        <vertAlign val="subscript"/>
        <sz val="9"/>
        <rFont val="Frutiger LT Com 55 Roman"/>
        <family val="2"/>
      </rPr>
      <t>wA</t>
    </r>
    <r>
      <rPr>
        <sz val="6"/>
        <rFont val="Frutiger LT Com 55 Roman"/>
        <family val="2"/>
      </rPr>
      <t xml:space="preserve"> </t>
    </r>
  </si>
  <si>
    <t xml:space="preserve">LSV Anhang 6 </t>
  </si>
  <si>
    <t>Empf. - Stufe</t>
  </si>
  <si>
    <r>
      <rPr>
        <b/>
        <sz val="10"/>
        <rFont val="Frutiger LT Com 55 Roman"/>
        <family val="2"/>
      </rPr>
      <t xml:space="preserve">Angaben zu Apparaten </t>
    </r>
    <r>
      <rPr>
        <sz val="6"/>
        <rFont val="Frutiger LT Com 55 Roman"/>
        <family val="2"/>
      </rPr>
      <t>(techn. Datenblatt + Situationsplan mit eingezeichneter Standort beilegen)</t>
    </r>
  </si>
  <si>
    <t>Datum / SB</t>
  </si>
  <si>
    <t xml:space="preserve">Art. 1 Absatz e. </t>
  </si>
  <si>
    <t>Heizbetrieb während der Nacht (19:00 - 07:00 Uhr)</t>
  </si>
  <si>
    <t>Verfasser</t>
  </si>
  <si>
    <t>Ort, Datum</t>
  </si>
  <si>
    <t>Unterschrift</t>
  </si>
  <si>
    <t>Lärmschutz - Lüftung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</si>
</sst>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0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Frutiger LT Com 55 Roman"/>
      <family val="2"/>
    </font>
    <font>
      <b/>
      <sz val="10"/>
      <name val="Frutiger LT Com 55 Roman"/>
      <family val="2"/>
    </font>
    <font>
      <sz val="6"/>
      <name val="Frutiger LT Com 55 Roman"/>
      <family val="2"/>
    </font>
    <font>
      <sz val="6"/>
      <name val="Calibri"/>
      <family val="2"/>
      <scheme val="minor"/>
    </font>
    <font>
      <vertAlign val="subscript"/>
      <sz val="9"/>
      <name val="Frutiger LT Com 55 Roman"/>
      <family val="2"/>
    </font>
    <font>
      <b/>
      <sz val="9"/>
      <color indexed="8"/>
      <name val="Frutiger LT Com 55 Roman"/>
      <family val="2"/>
    </font>
    <font>
      <sz val="9"/>
      <color indexed="8"/>
      <name val="Frutiger LT Com 55 Roman"/>
      <family val="2"/>
    </font>
    <font>
      <b/>
      <sz val="10"/>
      <color theme="1"/>
      <name val="Calibri"/>
      <family val="2"/>
      <scheme val="minor"/>
    </font>
    <font>
      <b/>
      <vertAlign val="subscript"/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vertAlign val="subscript"/>
      <sz val="9"/>
      <color indexed="8"/>
      <name val="Frutiger LT Com 55 Roman"/>
      <family val="2"/>
    </font>
    <font>
      <sz val="8"/>
      <name val="Frutiger LT Com 55 Roman"/>
      <family val="2"/>
    </font>
    <font>
      <vertAlign val="subscript"/>
      <sz val="8"/>
      <name val="Frutiger LT Com 55 Roman"/>
      <family val="2"/>
    </font>
    <font>
      <b/>
      <vertAlign val="subscript"/>
      <sz val="9"/>
      <color indexed="8"/>
      <name val="Frutiger LT Com 55 Roman"/>
      <family val="2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4" fillId="0" borderId="0" xfId="1" applyFont="1" applyProtection="1">
      <protection hidden="1"/>
    </xf>
    <xf numFmtId="0" fontId="4" fillId="0" borderId="0" xfId="1" applyFont="1" applyProtection="1">
      <protection locked="0" hidden="1"/>
    </xf>
    <xf numFmtId="0" fontId="4" fillId="0" borderId="0" xfId="1" applyFont="1"/>
    <xf numFmtId="0" fontId="6" fillId="0" borderId="0" xfId="1" applyFont="1"/>
    <xf numFmtId="0" fontId="7" fillId="0" borderId="0" xfId="1" applyFont="1" applyProtection="1">
      <protection hidden="1"/>
    </xf>
    <xf numFmtId="0" fontId="7" fillId="0" borderId="0" xfId="1" applyFont="1"/>
    <xf numFmtId="0" fontId="7" fillId="0" borderId="0" xfId="1" applyFont="1" applyAlignment="1" applyProtection="1">
      <alignment horizontal="right"/>
      <protection locked="0" hidden="1"/>
    </xf>
    <xf numFmtId="0" fontId="7" fillId="0" borderId="0" xfId="1" applyFont="1" applyProtection="1">
      <protection locked="0" hidden="1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9" fillId="0" borderId="0" xfId="1" applyFont="1" applyAlignment="1">
      <alignment horizontal="left"/>
    </xf>
    <xf numFmtId="0" fontId="19" fillId="0" borderId="0" xfId="1" applyFont="1" applyProtection="1">
      <protection hidden="1"/>
    </xf>
    <xf numFmtId="0" fontId="19" fillId="0" borderId="0" xfId="1" applyFont="1" applyProtection="1">
      <protection locked="0" hidden="1"/>
    </xf>
    <xf numFmtId="0" fontId="19" fillId="0" borderId="0" xfId="1" applyFont="1"/>
    <xf numFmtId="0" fontId="12" fillId="0" borderId="0" xfId="1" applyFont="1"/>
    <xf numFmtId="0" fontId="25" fillId="0" borderId="0" xfId="1" applyFont="1" applyAlignment="1">
      <alignment vertical="top"/>
    </xf>
    <xf numFmtId="0" fontId="25" fillId="0" borderId="8" xfId="1" applyFont="1" applyBorder="1" applyAlignment="1">
      <alignment vertical="top"/>
    </xf>
    <xf numFmtId="0" fontId="7" fillId="0" borderId="0" xfId="1" applyFont="1" applyAlignment="1">
      <alignment horizontal="center"/>
    </xf>
    <xf numFmtId="0" fontId="19" fillId="0" borderId="0" xfId="1" applyFont="1" applyAlignment="1">
      <alignment horizontal="left"/>
    </xf>
    <xf numFmtId="0" fontId="24" fillId="0" borderId="0" xfId="1" applyFont="1" applyAlignment="1">
      <alignment horizontal="left"/>
    </xf>
    <xf numFmtId="0" fontId="7" fillId="0" borderId="7" xfId="1" applyFont="1" applyBorder="1" applyAlignment="1" applyProtection="1">
      <alignment horizontal="left"/>
      <protection locked="0"/>
    </xf>
    <xf numFmtId="0" fontId="7" fillId="0" borderId="0" xfId="1" applyFont="1" applyAlignment="1" applyProtection="1">
      <alignment horizontal="left"/>
      <protection locked="0"/>
    </xf>
    <xf numFmtId="164" fontId="19" fillId="0" borderId="0" xfId="1" applyNumberFormat="1" applyFont="1" applyAlignment="1">
      <alignment horizontal="right"/>
    </xf>
    <xf numFmtId="0" fontId="7" fillId="2" borderId="0" xfId="1" applyFont="1" applyFill="1" applyAlignment="1" applyProtection="1">
      <alignment horizontal="left"/>
      <protection locked="0"/>
    </xf>
    <xf numFmtId="0" fontId="7" fillId="2" borderId="0" xfId="1" applyFont="1" applyFill="1" applyAlignment="1" applyProtection="1">
      <alignment horizontal="right"/>
      <protection locked="0"/>
    </xf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 applyAlignment="1" applyProtection="1">
      <alignment horizontal="right"/>
      <protection locked="0"/>
    </xf>
    <xf numFmtId="0" fontId="19" fillId="0" borderId="0" xfId="1" applyFont="1" applyAlignment="1">
      <alignment horizontal="center"/>
    </xf>
    <xf numFmtId="0" fontId="7" fillId="2" borderId="0" xfId="1" applyFont="1" applyFill="1" applyAlignment="1" applyProtection="1">
      <alignment horizontal="center"/>
      <protection locked="0"/>
    </xf>
    <xf numFmtId="164" fontId="7" fillId="0" borderId="0" xfId="1" applyNumberFormat="1" applyFont="1" applyAlignment="1">
      <alignment horizontal="right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top"/>
    </xf>
    <xf numFmtId="0" fontId="16" fillId="0" borderId="0" xfId="1" applyFont="1" applyAlignment="1">
      <alignment horizontal="left"/>
    </xf>
    <xf numFmtId="0" fontId="6" fillId="0" borderId="5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6" fillId="0" borderId="0" xfId="1" applyFont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left"/>
    </xf>
    <xf numFmtId="1" fontId="6" fillId="0" borderId="0" xfId="1" applyNumberFormat="1" applyFont="1" applyAlignment="1">
      <alignment horizontal="right"/>
    </xf>
    <xf numFmtId="0" fontId="6" fillId="2" borderId="0" xfId="1" applyFont="1" applyFill="1" applyAlignment="1" applyProtection="1">
      <alignment horizontal="right"/>
      <protection locked="0"/>
    </xf>
    <xf numFmtId="0" fontId="6" fillId="2" borderId="0" xfId="1" applyFont="1" applyFill="1" applyAlignment="1" applyProtection="1">
      <alignment horizontal="left"/>
      <protection locked="0"/>
    </xf>
    <xf numFmtId="0" fontId="6" fillId="2" borderId="0" xfId="1" applyFont="1" applyFill="1" applyAlignment="1" applyProtection="1">
      <alignment horizontal="center"/>
      <protection locked="0"/>
    </xf>
    <xf numFmtId="0" fontId="6" fillId="0" borderId="4" xfId="1" applyFont="1" applyBorder="1" applyAlignment="1">
      <alignment horizontal="left"/>
    </xf>
    <xf numFmtId="0" fontId="6" fillId="0" borderId="5" xfId="1" applyFont="1" applyBorder="1" applyAlignment="1" applyProtection="1">
      <alignment horizontal="right"/>
      <protection locked="0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2" xfId="1" applyFont="1" applyBorder="1" applyAlignment="1" applyProtection="1">
      <alignment horizontal="right"/>
      <protection locked="0"/>
    </xf>
    <xf numFmtId="0" fontId="6" fillId="0" borderId="3" xfId="1" applyFont="1" applyBorder="1" applyAlignment="1">
      <alignment horizontal="left"/>
    </xf>
    <xf numFmtId="0" fontId="1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12" fillId="0" borderId="0" xfId="1" applyFont="1" applyAlignment="1">
      <alignment horizontal="center" wrapText="1"/>
    </xf>
    <xf numFmtId="0" fontId="6" fillId="0" borderId="0" xfId="1" applyFont="1" applyAlignment="1" applyProtection="1">
      <alignment horizontal="right"/>
      <protection locked="0"/>
    </xf>
  </cellXfs>
  <cellStyles count="2">
    <cellStyle name="Standard" xfId="0" builtinId="0"/>
    <cellStyle name="Standard 2" xfId="1" xr:uid="{5F6E7D99-CFF4-4A7E-A626-4B6FE4EEC1B1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theme="4" tint="0.79998168889431442"/>
        </patternFill>
      </fill>
    </dxf>
    <dxf>
      <border>
        <left/>
        <right/>
        <top/>
        <bottom/>
      </border>
    </dxf>
  </dxfs>
  <tableStyles count="0" defaultTableStyle="TableStyleMedium2" defaultPivotStyle="PivotStyleLight16"/>
  <colors>
    <mruColors>
      <color rgb="FF9FD38D"/>
      <color rgb="FFFF5050"/>
      <color rgb="FFB3C5D1"/>
      <color rgb="FFDBE3E9"/>
      <color rgb="FFEAEFF2"/>
      <color rgb="FFD3DEE5"/>
      <color rgb="FFE5EBEF"/>
      <color rgb="FF8BA9BB"/>
      <color rgb="FF22313A"/>
      <color rgb="FF4E8D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ctrlProps/ctrlProp1.xml><?xml version="1.0" encoding="utf-8"?>
<formControlPr xmlns="http://schemas.microsoft.com/office/spreadsheetml/2009/9/main" objectType="Radio" firstButton="1" fmlaLink="$AO$22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checked="Checked" firstButton="1" fmlaLink="$AO$38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CheckBox" fmlaLink="$AO$45" lockText="1" noThreeD="1"/>
</file>

<file path=xl/ctrlProps/ctrlProp17.xml><?xml version="1.0" encoding="utf-8"?>
<formControlPr xmlns="http://schemas.microsoft.com/office/spreadsheetml/2009/9/main" objectType="CheckBox" fmlaLink="$AO$46" lockText="1" noThreeD="1"/>
</file>

<file path=xl/ctrlProps/ctrlProp18.xml><?xml version="1.0" encoding="utf-8"?>
<formControlPr xmlns="http://schemas.microsoft.com/office/spreadsheetml/2009/9/main" objectType="CheckBox" fmlaLink="$AO$47" lockText="1" noThreeD="1"/>
</file>

<file path=xl/ctrlProps/ctrlProp19.xml><?xml version="1.0" encoding="utf-8"?>
<formControlPr xmlns="http://schemas.microsoft.com/office/spreadsheetml/2009/9/main" objectType="CheckBox" fmlaLink="$AO$48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20.xml><?xml version="1.0" encoding="utf-8"?>
<formControlPr xmlns="http://schemas.microsoft.com/office/spreadsheetml/2009/9/main" objectType="CheckBox" fmlaLink="$AO$49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fmlaLink="$AO$32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21</xdr:row>
          <xdr:rowOff>9525</xdr:rowOff>
        </xdr:from>
        <xdr:to>
          <xdr:col>33</xdr:col>
          <xdr:colOff>85725</xdr:colOff>
          <xdr:row>22</xdr:row>
          <xdr:rowOff>38100</xdr:rowOff>
        </xdr:to>
        <xdr:sp macro="" textlink="">
          <xdr:nvSpPr>
            <xdr:cNvPr id="16385" name="Option Button 1" descr="Standort&#10;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1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Austritt im Gebäude, Schacht an der Fassade (+ 6 dB)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22</xdr:row>
          <xdr:rowOff>9525</xdr:rowOff>
        </xdr:from>
        <xdr:to>
          <xdr:col>33</xdr:col>
          <xdr:colOff>85725</xdr:colOff>
          <xdr:row>23</xdr:row>
          <xdr:rowOff>38100</xdr:rowOff>
        </xdr:to>
        <xdr:sp macro="" textlink="">
          <xdr:nvSpPr>
            <xdr:cNvPr id="16386" name="Option Button 2" descr="Standort&#10;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1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Austritt im Gebäude, Schacht in einspringender Fassadenecke (+ 9 dB)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23</xdr:row>
          <xdr:rowOff>9525</xdr:rowOff>
        </xdr:from>
        <xdr:to>
          <xdr:col>33</xdr:col>
          <xdr:colOff>85725</xdr:colOff>
          <xdr:row>24</xdr:row>
          <xdr:rowOff>38100</xdr:rowOff>
        </xdr:to>
        <xdr:sp macro="" textlink="">
          <xdr:nvSpPr>
            <xdr:cNvPr id="16387" name="Option Button 3" descr="Standort&#10;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1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Austritt aussen an der Fassade (+ 6 dB)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24</xdr:row>
          <xdr:rowOff>9525</xdr:rowOff>
        </xdr:from>
        <xdr:to>
          <xdr:col>33</xdr:col>
          <xdr:colOff>85725</xdr:colOff>
          <xdr:row>25</xdr:row>
          <xdr:rowOff>38100</xdr:rowOff>
        </xdr:to>
        <xdr:sp macro="" textlink="">
          <xdr:nvSpPr>
            <xdr:cNvPr id="16388" name="Option Button 4" descr="Standort&#10;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1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Austritt aussen in einspringender Fassadenecke (+ 9 dB)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25</xdr:row>
          <xdr:rowOff>9525</xdr:rowOff>
        </xdr:from>
        <xdr:to>
          <xdr:col>30</xdr:col>
          <xdr:colOff>38100</xdr:colOff>
          <xdr:row>26</xdr:row>
          <xdr:rowOff>38100</xdr:rowOff>
        </xdr:to>
        <xdr:sp macro="" textlink="">
          <xdr:nvSpPr>
            <xdr:cNvPr id="16389" name="Option Button 5" descr="Standort&#10;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1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Austritt freistehend (+ 3 dB)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31</xdr:row>
          <xdr:rowOff>0</xdr:rowOff>
        </xdr:from>
        <xdr:to>
          <xdr:col>29</xdr:col>
          <xdr:colOff>19050</xdr:colOff>
          <xdr:row>35</xdr:row>
          <xdr:rowOff>76200</xdr:rowOff>
        </xdr:to>
        <xdr:sp macro="" textlink="">
          <xdr:nvSpPr>
            <xdr:cNvPr id="16390" name="Group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1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Tonhaltigkeit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31</xdr:row>
          <xdr:rowOff>9525</xdr:rowOff>
        </xdr:from>
        <xdr:to>
          <xdr:col>14</xdr:col>
          <xdr:colOff>76200</xdr:colOff>
          <xdr:row>32</xdr:row>
          <xdr:rowOff>66675</xdr:rowOff>
        </xdr:to>
        <xdr:sp macro="" textlink="">
          <xdr:nvSpPr>
            <xdr:cNvPr id="16391" name="Option Button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1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nicht hörbar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9525</xdr:rowOff>
        </xdr:from>
        <xdr:to>
          <xdr:col>23</xdr:col>
          <xdr:colOff>47625</xdr:colOff>
          <xdr:row>33</xdr:row>
          <xdr:rowOff>57150</xdr:rowOff>
        </xdr:to>
        <xdr:sp macro="" textlink="">
          <xdr:nvSpPr>
            <xdr:cNvPr id="16392" name="Option Button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1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schwach hörbar + 2 dB (Normalfall)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33</xdr:row>
          <xdr:rowOff>9525</xdr:rowOff>
        </xdr:from>
        <xdr:to>
          <xdr:col>23</xdr:col>
          <xdr:colOff>57150</xdr:colOff>
          <xdr:row>34</xdr:row>
          <xdr:rowOff>66675</xdr:rowOff>
        </xdr:to>
        <xdr:sp macro="" textlink="">
          <xdr:nvSpPr>
            <xdr:cNvPr id="16393" name="Option Button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1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deutlich hörbar + 4 dB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0</xdr:rowOff>
        </xdr:from>
        <xdr:to>
          <xdr:col>29</xdr:col>
          <xdr:colOff>19050</xdr:colOff>
          <xdr:row>41</xdr:row>
          <xdr:rowOff>76200</xdr:rowOff>
        </xdr:to>
        <xdr:sp macro="" textlink="">
          <xdr:nvSpPr>
            <xdr:cNvPr id="16394" name="Group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1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Impulshaltigkeit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19050</xdr:rowOff>
        </xdr:from>
        <xdr:to>
          <xdr:col>28</xdr:col>
          <xdr:colOff>104775</xdr:colOff>
          <xdr:row>38</xdr:row>
          <xdr:rowOff>47625</xdr:rowOff>
        </xdr:to>
        <xdr:sp macro="" textlink="">
          <xdr:nvSpPr>
            <xdr:cNvPr id="16395" name="Option Button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1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nicht hörbar (Normalfall: 1-stufiger monovalenter Betrieb)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38</xdr:row>
          <xdr:rowOff>9525</xdr:rowOff>
        </xdr:from>
        <xdr:to>
          <xdr:col>28</xdr:col>
          <xdr:colOff>133350</xdr:colOff>
          <xdr:row>39</xdr:row>
          <xdr:rowOff>57150</xdr:rowOff>
        </xdr:to>
        <xdr:sp macro="" textlink="">
          <xdr:nvSpPr>
            <xdr:cNvPr id="16396" name="Option Button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1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schwach hörbar + 2 dB (2-stufiger Betrieb od. Doppelanlage)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39</xdr:row>
          <xdr:rowOff>9525</xdr:rowOff>
        </xdr:from>
        <xdr:to>
          <xdr:col>27</xdr:col>
          <xdr:colOff>47625</xdr:colOff>
          <xdr:row>40</xdr:row>
          <xdr:rowOff>47625</xdr:rowOff>
        </xdr:to>
        <xdr:sp macro="" textlink="">
          <xdr:nvSpPr>
            <xdr:cNvPr id="16397" name="Option Button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1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deutlich hörbar + 4 dB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34</xdr:row>
          <xdr:rowOff>9525</xdr:rowOff>
        </xdr:from>
        <xdr:to>
          <xdr:col>21</xdr:col>
          <xdr:colOff>123825</xdr:colOff>
          <xdr:row>35</xdr:row>
          <xdr:rowOff>57150</xdr:rowOff>
        </xdr:to>
        <xdr:sp macro="" textlink="">
          <xdr:nvSpPr>
            <xdr:cNvPr id="16398" name="Option Button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1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stark hörbar + 6 dB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40</xdr:row>
          <xdr:rowOff>9525</xdr:rowOff>
        </xdr:from>
        <xdr:to>
          <xdr:col>27</xdr:col>
          <xdr:colOff>38100</xdr:colOff>
          <xdr:row>41</xdr:row>
          <xdr:rowOff>66675</xdr:rowOff>
        </xdr:to>
        <xdr:sp macro="" textlink="">
          <xdr:nvSpPr>
            <xdr:cNvPr id="16399" name="Option Button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1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stark hörbar + 6 dB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9525</xdr:rowOff>
        </xdr:from>
        <xdr:to>
          <xdr:col>24</xdr:col>
          <xdr:colOff>9525</xdr:colOff>
          <xdr:row>45</xdr:row>
          <xdr:rowOff>28575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1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Wetterschutzgitter schallgedämmt (ca. -3 dB)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0</xdr:rowOff>
        </xdr:from>
        <xdr:to>
          <xdr:col>24</xdr:col>
          <xdr:colOff>142875</xdr:colOff>
          <xdr:row>46</xdr:row>
          <xdr:rowOff>28575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1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Lichtschacht klein (ca. 1,5 m tief, ca. -5 dB)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46</xdr:row>
          <xdr:rowOff>0</xdr:rowOff>
        </xdr:from>
        <xdr:to>
          <xdr:col>24</xdr:col>
          <xdr:colOff>152400</xdr:colOff>
          <xdr:row>47</xdr:row>
          <xdr:rowOff>28575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1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Lichtschacht gross (ca. 2,0 m tief, ca. -6 dB)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0</xdr:rowOff>
        </xdr:from>
        <xdr:to>
          <xdr:col>13</xdr:col>
          <xdr:colOff>0</xdr:colOff>
          <xdr:row>48</xdr:row>
          <xdr:rowOff>38100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1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Andere: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48</xdr:row>
          <xdr:rowOff>0</xdr:rowOff>
        </xdr:from>
        <xdr:to>
          <xdr:col>12</xdr:col>
          <xdr:colOff>152400</xdr:colOff>
          <xdr:row>49</xdr:row>
          <xdr:rowOff>38100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1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Andere: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57150</xdr:colOff>
          <xdr:row>3</xdr:row>
          <xdr:rowOff>152400</xdr:rowOff>
        </xdr:from>
        <xdr:to>
          <xdr:col>36</xdr:col>
          <xdr:colOff>0</xdr:colOff>
          <xdr:row>5</xdr:row>
          <xdr:rowOff>57150</xdr:rowOff>
        </xdr:to>
        <xdr:sp macro="" textlink="">
          <xdr:nvSpPr>
            <xdr:cNvPr id="16405" name="OptionButton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1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57150</xdr:colOff>
          <xdr:row>4</xdr:row>
          <xdr:rowOff>161925</xdr:rowOff>
        </xdr:from>
        <xdr:to>
          <xdr:col>36</xdr:col>
          <xdr:colOff>0</xdr:colOff>
          <xdr:row>6</xdr:row>
          <xdr:rowOff>85725</xdr:rowOff>
        </xdr:to>
        <xdr:sp macro="" textlink="">
          <xdr:nvSpPr>
            <xdr:cNvPr id="16406" name="OptionButton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1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54</xdr:row>
          <xdr:rowOff>0</xdr:rowOff>
        </xdr:from>
        <xdr:to>
          <xdr:col>21</xdr:col>
          <xdr:colOff>76200</xdr:colOff>
          <xdr:row>55</xdr:row>
          <xdr:rowOff>47625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1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54</xdr:row>
          <xdr:rowOff>0</xdr:rowOff>
        </xdr:from>
        <xdr:to>
          <xdr:col>29</xdr:col>
          <xdr:colOff>76200</xdr:colOff>
          <xdr:row>55</xdr:row>
          <xdr:rowOff>47625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1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xdr:twoCellAnchor editAs="oneCell">
    <xdr:from>
      <xdr:col>13</xdr:col>
      <xdr:colOff>65943</xdr:colOff>
      <xdr:row>11</xdr:row>
      <xdr:rowOff>18103</xdr:rowOff>
    </xdr:from>
    <xdr:to>
      <xdr:col>28</xdr:col>
      <xdr:colOff>160174</xdr:colOff>
      <xdr:row>17</xdr:row>
      <xdr:rowOff>118241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246344AA-34F8-4023-9C5F-70BDF280E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1443" y="1783891"/>
          <a:ext cx="2512116" cy="986696"/>
        </a:xfrm>
        <a:prstGeom prst="rect">
          <a:avLst/>
        </a:prstGeom>
      </xdr:spPr>
    </xdr:pic>
    <xdr:clientData/>
  </xdr:twoCellAnchor>
  <xdr:twoCellAnchor editAs="oneCell">
    <xdr:from>
      <xdr:col>5</xdr:col>
      <xdr:colOff>30075</xdr:colOff>
      <xdr:row>21</xdr:row>
      <xdr:rowOff>38285</xdr:rowOff>
    </xdr:from>
    <xdr:to>
      <xdr:col>8</xdr:col>
      <xdr:colOff>153450</xdr:colOff>
      <xdr:row>25</xdr:row>
      <xdr:rowOff>164523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FD83F9B7-8FA0-E7BF-DD61-58128858F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1041" y="3229160"/>
          <a:ext cx="603954" cy="957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18" Type="http://schemas.openxmlformats.org/officeDocument/2006/relationships/ctrlProp" Target="../ctrlProps/ctrlProp11.xml"/><Relationship Id="rId26" Type="http://schemas.openxmlformats.org/officeDocument/2006/relationships/ctrlProp" Target="../ctrlProps/ctrlProp19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4.xml"/><Relationship Id="rId7" Type="http://schemas.openxmlformats.org/officeDocument/2006/relationships/image" Target="../media/image2.emf"/><Relationship Id="rId12" Type="http://schemas.openxmlformats.org/officeDocument/2006/relationships/ctrlProp" Target="../ctrlProps/ctrlProp5.xml"/><Relationship Id="rId17" Type="http://schemas.openxmlformats.org/officeDocument/2006/relationships/ctrlProp" Target="../ctrlProps/ctrlProp10.xml"/><Relationship Id="rId25" Type="http://schemas.openxmlformats.org/officeDocument/2006/relationships/ctrlProp" Target="../ctrlProps/ctrlProp1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9.xml"/><Relationship Id="rId20" Type="http://schemas.openxmlformats.org/officeDocument/2006/relationships/ctrlProp" Target="../ctrlProps/ctrlProp13.xml"/><Relationship Id="rId29" Type="http://schemas.openxmlformats.org/officeDocument/2006/relationships/ctrlProp" Target="../ctrlProps/ctrlProp2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trlProp" Target="../ctrlProps/ctrlProp4.xml"/><Relationship Id="rId24" Type="http://schemas.openxmlformats.org/officeDocument/2006/relationships/ctrlProp" Target="../ctrlProps/ctrlProp17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8.xml"/><Relationship Id="rId23" Type="http://schemas.openxmlformats.org/officeDocument/2006/relationships/ctrlProp" Target="../ctrlProps/ctrlProp16.xml"/><Relationship Id="rId28" Type="http://schemas.openxmlformats.org/officeDocument/2006/relationships/ctrlProp" Target="../ctrlProps/ctrlProp21.xml"/><Relationship Id="rId10" Type="http://schemas.openxmlformats.org/officeDocument/2006/relationships/ctrlProp" Target="../ctrlProps/ctrlProp3.xml"/><Relationship Id="rId19" Type="http://schemas.openxmlformats.org/officeDocument/2006/relationships/ctrlProp" Target="../ctrlProps/ctrlProp12.xml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Relationship Id="rId22" Type="http://schemas.openxmlformats.org/officeDocument/2006/relationships/ctrlProp" Target="../ctrlProps/ctrlProp15.xml"/><Relationship Id="rId27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2D0DA-592E-48D7-8E33-DA8F0FDEFA4B}">
  <sheetPr codeName="Tabelle4"/>
  <dimension ref="A1:AU265"/>
  <sheetViews>
    <sheetView tabSelected="1" zoomScale="160" zoomScaleNormal="160" workbookViewId="0">
      <selection sqref="A1:AK1"/>
    </sheetView>
  </sheetViews>
  <sheetFormatPr baseColWidth="10" defaultRowHeight="12.75"/>
  <cols>
    <col min="1" max="35" width="2.42578125" style="3" customWidth="1"/>
    <col min="36" max="36" width="5" style="3" customWidth="1"/>
    <col min="37" max="37" width="1" style="3" customWidth="1"/>
    <col min="38" max="40" width="2.42578125" style="1" hidden="1" customWidth="1"/>
    <col min="41" max="41" width="12.140625" style="2" hidden="1" customWidth="1"/>
    <col min="42" max="44" width="12.140625" style="3" customWidth="1"/>
    <col min="45" max="110" width="2.42578125" style="3" customWidth="1"/>
    <col min="111" max="16384" width="11.42578125" style="3"/>
  </cols>
  <sheetData>
    <row r="1" spans="1:47" ht="18.75">
      <c r="A1" s="50" t="s">
        <v>40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1:47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</row>
    <row r="3" spans="1:47">
      <c r="A3" s="52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4"/>
      <c r="AJ3" s="54"/>
      <c r="AK3" s="54"/>
    </row>
    <row r="4" spans="1:47">
      <c r="A4" s="39" t="s">
        <v>34</v>
      </c>
      <c r="B4" s="39"/>
      <c r="C4" s="39"/>
      <c r="D4" s="39"/>
      <c r="E4" s="39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54"/>
      <c r="AJ4" s="54"/>
      <c r="AK4" s="54"/>
    </row>
    <row r="5" spans="1:47" s="6" customFormat="1" ht="13.5">
      <c r="A5" s="39" t="s">
        <v>3</v>
      </c>
      <c r="B5" s="39"/>
      <c r="C5" s="39"/>
      <c r="D5" s="39"/>
      <c r="E5" s="39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"/>
      <c r="R5" s="39" t="s">
        <v>4</v>
      </c>
      <c r="S5" s="39"/>
      <c r="T5" s="39"/>
      <c r="U5" s="39"/>
      <c r="V5" s="39"/>
      <c r="W5" s="39"/>
      <c r="X5" s="39"/>
      <c r="Y5" s="39"/>
      <c r="Z5" s="55">
        <v>60</v>
      </c>
      <c r="AA5" s="55"/>
      <c r="AB5" s="55"/>
      <c r="AC5" s="55"/>
      <c r="AD5" s="55"/>
      <c r="AE5" s="55"/>
      <c r="AF5" s="55"/>
      <c r="AG5" s="39" t="s">
        <v>5</v>
      </c>
      <c r="AH5" s="39"/>
      <c r="AI5" s="4"/>
      <c r="AJ5" s="4"/>
      <c r="AK5" s="4"/>
      <c r="AL5" s="5"/>
      <c r="AM5" s="5"/>
      <c r="AN5" s="5"/>
      <c r="AO5" s="8"/>
      <c r="AU5" s="6" t="s">
        <v>1</v>
      </c>
    </row>
    <row r="6" spans="1:47" s="6" customFormat="1" ht="12">
      <c r="A6" s="38" t="s">
        <v>6</v>
      </c>
      <c r="B6" s="38"/>
      <c r="C6" s="38"/>
      <c r="D6" s="38"/>
      <c r="E6" s="38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"/>
      <c r="R6" s="46" t="s">
        <v>7</v>
      </c>
      <c r="S6" s="47"/>
      <c r="T6" s="47"/>
      <c r="U6" s="47"/>
      <c r="V6" s="47"/>
      <c r="W6" s="47"/>
      <c r="X6" s="47"/>
      <c r="Y6" s="47"/>
      <c r="Z6" s="48"/>
      <c r="AA6" s="48"/>
      <c r="AB6" s="48"/>
      <c r="AC6" s="48"/>
      <c r="AD6" s="48"/>
      <c r="AE6" s="48"/>
      <c r="AF6" s="48"/>
      <c r="AG6" s="47" t="s">
        <v>5</v>
      </c>
      <c r="AH6" s="49"/>
      <c r="AI6" s="4"/>
      <c r="AJ6" s="4"/>
      <c r="AK6" s="4"/>
      <c r="AL6" s="5"/>
      <c r="AM6" s="5"/>
      <c r="AN6" s="5"/>
      <c r="AO6" s="7" t="b">
        <v>1</v>
      </c>
    </row>
    <row r="7" spans="1:47" s="6" customFormat="1" ht="13.5">
      <c r="A7" s="38" t="s">
        <v>31</v>
      </c>
      <c r="B7" s="38"/>
      <c r="C7" s="38"/>
      <c r="D7" s="38"/>
      <c r="E7" s="38"/>
      <c r="F7" s="42" t="s">
        <v>35</v>
      </c>
      <c r="G7" s="42"/>
      <c r="H7" s="42"/>
      <c r="I7" s="42"/>
      <c r="J7" s="42"/>
      <c r="K7" s="38" t="s">
        <v>32</v>
      </c>
      <c r="L7" s="38"/>
      <c r="M7" s="38"/>
      <c r="N7" s="38"/>
      <c r="O7" s="43" t="s">
        <v>2</v>
      </c>
      <c r="P7" s="43"/>
      <c r="Q7" s="4"/>
      <c r="R7" s="44" t="s">
        <v>8</v>
      </c>
      <c r="S7" s="35"/>
      <c r="T7" s="35"/>
      <c r="U7" s="35"/>
      <c r="V7" s="35"/>
      <c r="W7" s="35"/>
      <c r="X7" s="35"/>
      <c r="Y7" s="35"/>
      <c r="Z7" s="45"/>
      <c r="AA7" s="45"/>
      <c r="AB7" s="45"/>
      <c r="AC7" s="45"/>
      <c r="AD7" s="45"/>
      <c r="AE7" s="45"/>
      <c r="AF7" s="45"/>
      <c r="AG7" s="35" t="s">
        <v>9</v>
      </c>
      <c r="AH7" s="36"/>
      <c r="AI7" s="37"/>
      <c r="AJ7" s="37"/>
      <c r="AK7" s="37"/>
      <c r="AL7" s="5"/>
      <c r="AM7" s="5"/>
      <c r="AN7" s="5"/>
      <c r="AO7" s="7"/>
    </row>
    <row r="8" spans="1:47" s="6" customFormat="1" ht="6" customHeight="1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5"/>
      <c r="AM8" s="5"/>
      <c r="AN8" s="5"/>
      <c r="AO8" s="8"/>
    </row>
    <row r="9" spans="1:47" s="6" customFormat="1" ht="13.5">
      <c r="A9" s="39" t="s">
        <v>30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40">
        <f>IF(AO6=FALSE,IF(Z6="","",(Z6+20*LOG10(Z7)+11-3)),Z5)</f>
        <v>60</v>
      </c>
      <c r="AG9" s="40"/>
      <c r="AH9" s="40"/>
      <c r="AI9" s="4" t="s">
        <v>5</v>
      </c>
      <c r="AJ9" s="4"/>
      <c r="AK9" s="4"/>
      <c r="AL9" s="5"/>
      <c r="AM9" s="5"/>
      <c r="AN9" s="5"/>
      <c r="AO9" s="8"/>
    </row>
    <row r="10" spans="1:47" s="6" customFormat="1" ht="12">
      <c r="A10" s="38" t="s">
        <v>10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41">
        <v>10</v>
      </c>
      <c r="AG10" s="41"/>
      <c r="AH10" s="41"/>
      <c r="AI10" s="39" t="s">
        <v>9</v>
      </c>
      <c r="AJ10" s="39"/>
      <c r="AK10" s="4"/>
      <c r="AL10" s="5"/>
      <c r="AM10" s="5"/>
      <c r="AN10" s="5"/>
      <c r="AO10" s="8"/>
    </row>
    <row r="11" spans="1:47" s="6" customFormat="1" ht="1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L11" s="5"/>
      <c r="AM11" s="5"/>
      <c r="AN11" s="5"/>
      <c r="AO11" s="8"/>
    </row>
    <row r="12" spans="1:47" s="6" customFormat="1" ht="12">
      <c r="A12" s="27" t="s">
        <v>11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41">
        <v>45</v>
      </c>
      <c r="AG12" s="41"/>
      <c r="AH12" s="41"/>
      <c r="AI12" s="6" t="s">
        <v>5</v>
      </c>
      <c r="AL12" s="5"/>
      <c r="AM12" s="5"/>
      <c r="AN12" s="5"/>
      <c r="AO12" s="8">
        <v>1</v>
      </c>
    </row>
    <row r="13" spans="1:47" s="6" customFormat="1" ht="11.25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L13" s="5"/>
      <c r="AM13" s="5"/>
      <c r="AN13" s="5"/>
      <c r="AO13" s="8"/>
    </row>
    <row r="14" spans="1:47" s="6" customFormat="1" ht="11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L14" s="5"/>
      <c r="AM14" s="5"/>
      <c r="AN14" s="5"/>
      <c r="AO14" s="8"/>
    </row>
    <row r="15" spans="1:47" s="6" customFormat="1" ht="11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L15" s="5"/>
      <c r="AM15" s="5"/>
      <c r="AN15" s="5"/>
      <c r="AO15" s="8"/>
    </row>
    <row r="16" spans="1:47" s="6" customFormat="1" ht="11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L16" s="5"/>
      <c r="AM16" s="5"/>
      <c r="AN16" s="5"/>
      <c r="AO16" s="8"/>
    </row>
    <row r="17" spans="1:41" s="6" customFormat="1" ht="11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L17" s="5"/>
      <c r="AM17" s="5"/>
      <c r="AN17" s="5"/>
      <c r="AO17" s="8"/>
    </row>
    <row r="18" spans="1:41" s="6" customFormat="1" ht="11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L18" s="5"/>
      <c r="AM18" s="5"/>
      <c r="AN18" s="5"/>
      <c r="AO18" s="8"/>
    </row>
    <row r="19" spans="1:41" s="6" customFormat="1" ht="14.25">
      <c r="A19" s="34" t="s">
        <v>12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L19" s="5"/>
      <c r="AM19" s="5"/>
      <c r="AN19" s="5"/>
      <c r="AO19" s="8"/>
    </row>
    <row r="20" spans="1:41" s="6" customFormat="1" ht="6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L20" s="5"/>
      <c r="AM20" s="5"/>
      <c r="AN20" s="5"/>
      <c r="AO20" s="8"/>
    </row>
    <row r="21" spans="1:41" s="6" customFormat="1" ht="12">
      <c r="A21" s="19" t="s">
        <v>13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L21" s="5"/>
      <c r="AM21" s="5"/>
      <c r="AN21" s="5"/>
      <c r="AO21" s="8"/>
    </row>
    <row r="22" spans="1:41" s="6" customFormat="1" ht="16.5" customHeight="1">
      <c r="A22" s="27" t="s">
        <v>14</v>
      </c>
      <c r="B22" s="27"/>
      <c r="C22" s="27"/>
      <c r="D22" s="27"/>
      <c r="E22" s="27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L22" s="5"/>
      <c r="AM22" s="5"/>
      <c r="AN22" s="5"/>
      <c r="AO22" s="8">
        <v>2</v>
      </c>
    </row>
    <row r="23" spans="1:41" s="6" customFormat="1" ht="16.5" customHeight="1">
      <c r="A23" s="27" t="s">
        <v>15</v>
      </c>
      <c r="B23" s="27"/>
      <c r="C23" s="27"/>
      <c r="D23" s="27"/>
      <c r="E23" s="27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L23" s="5"/>
      <c r="AM23" s="5"/>
      <c r="AN23" s="5"/>
      <c r="AO23" s="8"/>
    </row>
    <row r="24" spans="1:41" s="6" customFormat="1" ht="16.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L24" s="5"/>
      <c r="AM24" s="5"/>
      <c r="AN24" s="5"/>
      <c r="AO24" s="8"/>
    </row>
    <row r="25" spans="1:41" s="6" customFormat="1" ht="16.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L25" s="5"/>
      <c r="AM25" s="5"/>
      <c r="AN25" s="5"/>
      <c r="AO25" s="8"/>
    </row>
    <row r="26" spans="1:41" s="6" customFormat="1" ht="16.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26">
        <f>IF(AO22=1,6,IF(AO22=2,9,IF(AO22=3,6,IF(AO22=4,9,3))))</f>
        <v>9</v>
      </c>
      <c r="AG26" s="26"/>
      <c r="AH26" s="26"/>
      <c r="AI26" s="27" t="s">
        <v>0</v>
      </c>
      <c r="AJ26" s="27"/>
      <c r="AL26" s="5"/>
      <c r="AM26" s="5"/>
      <c r="AN26" s="5"/>
      <c r="AO26" s="8"/>
    </row>
    <row r="27" spans="1:41" s="6" customFormat="1" ht="16.5" customHeight="1">
      <c r="A27" s="27" t="s">
        <v>16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31">
        <f>IF(AF10="","",IF(AF9="","",AF9-11+AF26-20*LOG(AF10)))</f>
        <v>38</v>
      </c>
      <c r="AG27" s="31"/>
      <c r="AH27" s="31"/>
      <c r="AI27" s="6" t="s">
        <v>5</v>
      </c>
      <c r="AL27" s="5"/>
      <c r="AM27" s="5"/>
      <c r="AN27" s="5"/>
      <c r="AO27" s="8"/>
    </row>
    <row r="28" spans="1:41" s="6" customFormat="1" ht="6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L28" s="5"/>
      <c r="AM28" s="5"/>
      <c r="AN28" s="5"/>
      <c r="AO28" s="8"/>
    </row>
    <row r="29" spans="1:41" s="6" customFormat="1" ht="15" customHeight="1">
      <c r="A29" s="27" t="s">
        <v>17</v>
      </c>
      <c r="B29" s="27"/>
      <c r="C29" s="27"/>
      <c r="D29" s="27"/>
      <c r="E29" s="27"/>
      <c r="F29" s="27"/>
      <c r="G29" s="27"/>
      <c r="H29" s="27"/>
      <c r="I29" s="27"/>
      <c r="J29" s="27" t="s">
        <v>36</v>
      </c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6">
        <v>10</v>
      </c>
      <c r="AG29" s="26"/>
      <c r="AH29" s="26"/>
      <c r="AI29" s="27" t="s">
        <v>0</v>
      </c>
      <c r="AJ29" s="27"/>
      <c r="AL29" s="5"/>
      <c r="AM29" s="5"/>
      <c r="AN29" s="5"/>
      <c r="AO29" s="8"/>
    </row>
    <row r="30" spans="1:41" s="6" customFormat="1" ht="6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L30" s="5"/>
      <c r="AM30" s="5"/>
      <c r="AN30" s="5"/>
      <c r="AO30" s="8"/>
    </row>
    <row r="31" spans="1:41" s="6" customFormat="1" ht="15" customHeight="1">
      <c r="A31" s="33" t="s">
        <v>18</v>
      </c>
      <c r="B31" s="33"/>
      <c r="C31" s="33"/>
      <c r="D31" s="33"/>
      <c r="E31" s="33"/>
      <c r="F31" s="33"/>
      <c r="G31" s="33"/>
      <c r="H31" s="33"/>
      <c r="I31" s="33"/>
      <c r="J31" s="33" t="s">
        <v>19</v>
      </c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L31" s="5"/>
      <c r="AM31" s="5"/>
      <c r="AN31" s="5"/>
      <c r="AO31" s="8"/>
    </row>
    <row r="32" spans="1:41" s="6" customFormat="1" ht="1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L32" s="5"/>
      <c r="AM32" s="5"/>
      <c r="AN32" s="5"/>
      <c r="AO32" s="8">
        <v>2</v>
      </c>
    </row>
    <row r="33" spans="1:41" s="6" customFormat="1" ht="1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L33" s="5"/>
      <c r="AM33" s="5"/>
      <c r="AN33" s="5"/>
      <c r="AO33" s="8"/>
    </row>
    <row r="34" spans="1:41" s="6" customFormat="1" ht="1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L34" s="5"/>
      <c r="AM34" s="5"/>
      <c r="AN34" s="5"/>
      <c r="AO34" s="8"/>
    </row>
    <row r="35" spans="1:41" s="6" customFormat="1" ht="1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26">
        <f>IF(AO32=2,2,IF(AO32=3,4,IF(AO32=4,6,0)))</f>
        <v>2</v>
      </c>
      <c r="AG35" s="26"/>
      <c r="AH35" s="26"/>
      <c r="AI35" s="27" t="s">
        <v>0</v>
      </c>
      <c r="AJ35" s="27"/>
      <c r="AL35" s="5"/>
      <c r="AM35" s="5"/>
      <c r="AN35" s="5"/>
      <c r="AO35" s="8"/>
    </row>
    <row r="36" spans="1:41" s="6" customFormat="1" ht="7.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L36" s="5"/>
      <c r="AM36" s="5"/>
      <c r="AN36" s="5"/>
      <c r="AO36" s="8"/>
    </row>
    <row r="37" spans="1:41" s="6" customFormat="1" ht="15" customHeight="1">
      <c r="A37" s="32" t="s">
        <v>20</v>
      </c>
      <c r="B37" s="32"/>
      <c r="C37" s="32"/>
      <c r="D37" s="32"/>
      <c r="E37" s="32"/>
      <c r="F37" s="32"/>
      <c r="G37" s="32"/>
      <c r="H37" s="32"/>
      <c r="I37" s="32"/>
      <c r="J37" s="32" t="s">
        <v>21</v>
      </c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L37" s="5"/>
      <c r="AM37" s="5"/>
      <c r="AN37" s="5"/>
      <c r="AO37" s="8"/>
    </row>
    <row r="38" spans="1:41" s="6" customFormat="1" ht="1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L38" s="5"/>
      <c r="AM38" s="5"/>
      <c r="AN38" s="5"/>
      <c r="AO38" s="8">
        <v>1</v>
      </c>
    </row>
    <row r="39" spans="1:41" s="6" customFormat="1" ht="1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L39" s="5"/>
      <c r="AM39" s="5"/>
      <c r="AN39" s="5"/>
      <c r="AO39" s="8"/>
    </row>
    <row r="40" spans="1:41" s="6" customFormat="1" ht="1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L40" s="5"/>
      <c r="AM40" s="5"/>
      <c r="AN40" s="5"/>
      <c r="AO40" s="8"/>
    </row>
    <row r="41" spans="1:41" s="6" customFormat="1" ht="1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26">
        <f>IF(AO38=2,2,IF(AO38=3,4,IF(AO38=4,6,0)))</f>
        <v>0</v>
      </c>
      <c r="AG41" s="26"/>
      <c r="AH41" s="26"/>
      <c r="AI41" s="27" t="s">
        <v>0</v>
      </c>
      <c r="AJ41" s="27"/>
      <c r="AL41" s="5"/>
      <c r="AM41" s="5"/>
      <c r="AN41" s="5"/>
      <c r="AO41" s="8"/>
    </row>
    <row r="42" spans="1:41" s="6" customFormat="1" ht="10.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L42" s="5"/>
      <c r="AM42" s="5"/>
      <c r="AN42" s="5"/>
      <c r="AO42" s="8"/>
    </row>
    <row r="43" spans="1:41" s="6" customFormat="1" ht="15" customHeight="1">
      <c r="A43" s="27" t="s">
        <v>22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10"/>
      <c r="W43" s="30">
        <v>720</v>
      </c>
      <c r="X43" s="30"/>
      <c r="Y43" s="6" t="s">
        <v>23</v>
      </c>
      <c r="AA43" s="18"/>
      <c r="AB43" s="18"/>
      <c r="AC43" s="18"/>
      <c r="AD43" s="18"/>
      <c r="AE43" s="18"/>
      <c r="AF43" s="31">
        <f>10*LOG(W43/720)</f>
        <v>0</v>
      </c>
      <c r="AG43" s="31"/>
      <c r="AH43" s="31"/>
      <c r="AI43" s="27" t="s">
        <v>0</v>
      </c>
      <c r="AJ43" s="27"/>
      <c r="AL43" s="5"/>
      <c r="AM43" s="5"/>
      <c r="AN43" s="5"/>
      <c r="AO43" s="8"/>
    </row>
    <row r="44" spans="1:41" s="6" customFormat="1" ht="6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L44" s="5"/>
      <c r="AM44" s="5"/>
      <c r="AN44" s="5"/>
      <c r="AO44" s="8"/>
    </row>
    <row r="45" spans="1:41" s="6" customFormat="1" ht="15" customHeight="1">
      <c r="A45" s="11" t="s">
        <v>24</v>
      </c>
      <c r="B45" s="11"/>
      <c r="C45" s="11"/>
      <c r="D45" s="11"/>
      <c r="E45" s="11"/>
      <c r="F45" s="11"/>
      <c r="G45" s="11"/>
      <c r="H45" s="11"/>
      <c r="I45" s="11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8">
        <v>-3</v>
      </c>
      <c r="AA45" s="28"/>
      <c r="AB45" s="28"/>
      <c r="AC45" s="6" t="s">
        <v>0</v>
      </c>
      <c r="AD45" s="29"/>
      <c r="AE45" s="29"/>
      <c r="AF45" s="29"/>
      <c r="AG45" s="29"/>
      <c r="AH45" s="29"/>
      <c r="AI45" s="29"/>
      <c r="AJ45" s="29"/>
      <c r="AL45" s="5"/>
      <c r="AM45" s="5"/>
      <c r="AN45" s="5" t="str">
        <f>IF(AO45=TRUE,Z45,"")</f>
        <v/>
      </c>
      <c r="AO45" s="8" t="b">
        <v>0</v>
      </c>
    </row>
    <row r="46" spans="1:41" s="6" customFormat="1" ht="1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28">
        <v>-5</v>
      </c>
      <c r="AA46" s="28"/>
      <c r="AB46" s="28"/>
      <c r="AC46" s="6" t="s">
        <v>0</v>
      </c>
      <c r="AD46" s="18"/>
      <c r="AE46" s="18"/>
      <c r="AF46" s="18"/>
      <c r="AG46" s="18"/>
      <c r="AH46" s="18"/>
      <c r="AI46" s="18"/>
      <c r="AJ46" s="18"/>
      <c r="AL46" s="5"/>
      <c r="AM46" s="5"/>
      <c r="AN46" s="5" t="str">
        <f>IF(AO46=TRUE,Z46,"")</f>
        <v/>
      </c>
      <c r="AO46" s="8" t="b">
        <v>0</v>
      </c>
    </row>
    <row r="47" spans="1:41" s="6" customFormat="1" ht="1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28">
        <v>-6</v>
      </c>
      <c r="AA47" s="28"/>
      <c r="AB47" s="28"/>
      <c r="AC47" s="6" t="s">
        <v>0</v>
      </c>
      <c r="AD47" s="18"/>
      <c r="AE47" s="18"/>
      <c r="AF47" s="18"/>
      <c r="AG47" s="18"/>
      <c r="AH47" s="18"/>
      <c r="AI47" s="18"/>
      <c r="AJ47" s="18"/>
      <c r="AL47" s="5"/>
      <c r="AM47" s="5"/>
      <c r="AN47" s="5" t="str">
        <f>IF(AO47=TRUE,Z47,"")</f>
        <v/>
      </c>
      <c r="AO47" s="8" t="b">
        <v>0</v>
      </c>
    </row>
    <row r="48" spans="1:41" s="6" customFormat="1" ht="12"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Z48" s="25"/>
      <c r="AA48" s="25"/>
      <c r="AB48" s="25"/>
      <c r="AC48" s="6" t="s">
        <v>0</v>
      </c>
      <c r="AD48" s="18"/>
      <c r="AE48" s="18"/>
      <c r="AF48" s="18"/>
      <c r="AG48" s="18"/>
      <c r="AH48" s="18"/>
      <c r="AI48" s="18"/>
      <c r="AJ48" s="18"/>
      <c r="AL48" s="5"/>
      <c r="AM48" s="5"/>
      <c r="AN48" s="5" t="str">
        <f>IF(AO48=TRUE,Z48,"")</f>
        <v/>
      </c>
      <c r="AO48" s="8" t="b">
        <v>0</v>
      </c>
    </row>
    <row r="49" spans="1:41" s="6" customFormat="1" ht="12">
      <c r="A49" s="18"/>
      <c r="B49" s="18"/>
      <c r="C49" s="18"/>
      <c r="D49" s="18"/>
      <c r="E49" s="18"/>
      <c r="F49" s="18"/>
      <c r="G49" s="18"/>
      <c r="H49" s="18"/>
      <c r="I49" s="18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Z49" s="25"/>
      <c r="AA49" s="25"/>
      <c r="AB49" s="25"/>
      <c r="AC49" s="6" t="s">
        <v>0</v>
      </c>
      <c r="AD49" s="18"/>
      <c r="AE49" s="18"/>
      <c r="AF49" s="26">
        <f>SUM(AN45:AN49)</f>
        <v>0</v>
      </c>
      <c r="AG49" s="26"/>
      <c r="AH49" s="26"/>
      <c r="AI49" s="27" t="s">
        <v>0</v>
      </c>
      <c r="AJ49" s="27"/>
      <c r="AL49" s="5"/>
      <c r="AM49" s="5"/>
      <c r="AN49" s="5" t="str">
        <f>IF(AO49=TRUE,Z49,"")</f>
        <v/>
      </c>
      <c r="AO49" s="8" t="b">
        <v>0</v>
      </c>
    </row>
    <row r="50" spans="1:41" s="6" customFormat="1" ht="6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L50" s="5"/>
      <c r="AM50" s="5"/>
      <c r="AN50" s="5"/>
      <c r="AO50" s="8"/>
    </row>
    <row r="51" spans="1:41" s="14" customFormat="1" ht="13.5">
      <c r="A51" s="19" t="s">
        <v>25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23">
        <f>IF(AF27="","",AF27+AF29+AF35+AF41+AF43+AF49)</f>
        <v>50</v>
      </c>
      <c r="AG51" s="23"/>
      <c r="AH51" s="23"/>
      <c r="AI51" s="19" t="s">
        <v>5</v>
      </c>
      <c r="AJ51" s="19"/>
      <c r="AK51" s="19"/>
      <c r="AL51" s="12"/>
      <c r="AM51" s="12"/>
      <c r="AN51" s="12"/>
      <c r="AO51" s="13"/>
    </row>
    <row r="52" spans="1:41" s="6" customFormat="1" ht="6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L52" s="5"/>
      <c r="AM52" s="5"/>
      <c r="AN52" s="5"/>
      <c r="AO52" s="8"/>
    </row>
    <row r="53" spans="1:41" s="6" customFormat="1" ht="12">
      <c r="A53" s="6" t="s">
        <v>26</v>
      </c>
      <c r="I53" s="18">
        <f>AF12</f>
        <v>45</v>
      </c>
      <c r="J53" s="18"/>
      <c r="K53" s="6" t="s">
        <v>27</v>
      </c>
      <c r="O53" s="19" t="str">
        <f>IF(AF27="","",IF(AF51&lt;=AF12,"eingehalten.","nicht eingehalten."))</f>
        <v>nicht eingehalten.</v>
      </c>
      <c r="P53" s="19"/>
      <c r="Q53" s="19"/>
      <c r="R53" s="19"/>
      <c r="S53" s="19"/>
      <c r="T53" s="19"/>
      <c r="U53" s="19"/>
      <c r="V53" s="19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L53" s="5"/>
      <c r="AM53" s="5"/>
      <c r="AN53" s="5"/>
      <c r="AO53" s="8"/>
    </row>
    <row r="54" spans="1:41" s="6" customFormat="1" ht="7.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L54" s="5"/>
      <c r="AM54" s="5"/>
      <c r="AN54" s="5"/>
      <c r="AO54" s="8"/>
    </row>
    <row r="55" spans="1:41" s="6" customFormat="1" ht="12">
      <c r="A55" s="19" t="s">
        <v>28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L55" s="5"/>
      <c r="AM55" s="5"/>
      <c r="AN55" s="5"/>
      <c r="AO55" s="8">
        <v>5</v>
      </c>
    </row>
    <row r="56" spans="1:41" s="6" customFormat="1" ht="1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L56" s="5"/>
      <c r="AM56" s="5"/>
      <c r="AN56" s="5"/>
      <c r="AO56" s="8"/>
    </row>
    <row r="57" spans="1:41" s="6" customFormat="1" ht="12">
      <c r="A57" s="19" t="s">
        <v>37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L57" s="5"/>
      <c r="AM57" s="5"/>
      <c r="AN57" s="5"/>
      <c r="AO57" s="8"/>
    </row>
    <row r="58" spans="1:41" s="6" customFormat="1" ht="1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11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11"/>
      <c r="AL58" s="5"/>
      <c r="AM58" s="5"/>
      <c r="AN58" s="5"/>
      <c r="AO58" s="8"/>
    </row>
    <row r="59" spans="1:4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6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6"/>
    </row>
    <row r="60" spans="1:41" s="6" customFormat="1" ht="12">
      <c r="A60" s="16" t="s">
        <v>38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6"/>
      <c r="S60" s="17" t="s">
        <v>39</v>
      </c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6"/>
      <c r="AL60" s="5"/>
      <c r="AM60" s="5"/>
      <c r="AN60" s="5"/>
      <c r="AO60" s="8"/>
    </row>
    <row r="61" spans="1:41" s="6" customFormat="1" ht="1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L61" s="5"/>
      <c r="AM61" s="5"/>
      <c r="AN61" s="5"/>
      <c r="AO61" s="8"/>
    </row>
    <row r="62" spans="1:41" s="6" customFormat="1" ht="1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L62" s="5"/>
      <c r="AM62" s="5"/>
      <c r="AN62" s="5"/>
      <c r="AO62" s="8"/>
    </row>
    <row r="63" spans="1:41" s="6" customFormat="1" ht="1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L63" s="5"/>
      <c r="AM63" s="5"/>
      <c r="AN63" s="5"/>
      <c r="AO63" s="8"/>
    </row>
    <row r="64" spans="1:41" s="6" customFormat="1" ht="1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L64" s="5"/>
      <c r="AM64" s="5"/>
      <c r="AN64" s="5"/>
      <c r="AO64" s="8"/>
    </row>
    <row r="65" spans="1:41" s="6" customFormat="1" ht="1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L65" s="5"/>
      <c r="AM65" s="5"/>
      <c r="AN65" s="5"/>
      <c r="AO65" s="8"/>
    </row>
    <row r="66" spans="1:41" s="6" customFormat="1" ht="1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L66" s="5"/>
      <c r="AM66" s="5"/>
      <c r="AN66" s="5"/>
      <c r="AO66" s="8"/>
    </row>
    <row r="67" spans="1:41" s="6" customFormat="1" ht="12">
      <c r="AL67" s="5"/>
      <c r="AM67" s="5"/>
      <c r="AN67" s="5"/>
      <c r="AO67" s="8"/>
    </row>
    <row r="68" spans="1:41" s="6" customFormat="1" ht="12">
      <c r="AL68" s="5"/>
      <c r="AM68" s="5"/>
      <c r="AN68" s="5"/>
      <c r="AO68" s="8"/>
    </row>
    <row r="69" spans="1:41" s="6" customFormat="1" ht="12">
      <c r="AL69" s="5"/>
      <c r="AM69" s="5"/>
      <c r="AN69" s="5"/>
      <c r="AO69" s="8"/>
    </row>
    <row r="70" spans="1:41" s="6" customFormat="1" ht="12">
      <c r="AL70" s="5"/>
      <c r="AM70" s="5"/>
      <c r="AN70" s="5"/>
      <c r="AO70" s="8"/>
    </row>
    <row r="71" spans="1:41" s="6" customFormat="1" ht="12">
      <c r="AL71" s="5"/>
      <c r="AM71" s="5"/>
      <c r="AN71" s="5"/>
      <c r="AO71" s="8"/>
    </row>
    <row r="72" spans="1:41" s="6" customFormat="1" ht="12">
      <c r="AL72" s="5"/>
      <c r="AM72" s="5"/>
      <c r="AN72" s="5"/>
      <c r="AO72" s="8"/>
    </row>
    <row r="73" spans="1:41" s="6" customFormat="1" ht="12">
      <c r="AL73" s="5"/>
      <c r="AM73" s="5"/>
      <c r="AN73" s="5"/>
      <c r="AO73" s="8"/>
    </row>
    <row r="74" spans="1:41" s="6" customFormat="1" ht="12">
      <c r="AL74" s="5"/>
      <c r="AM74" s="5"/>
      <c r="AN74" s="5"/>
      <c r="AO74" s="8"/>
    </row>
    <row r="75" spans="1:41" s="6" customFormat="1" ht="12">
      <c r="AL75" s="5"/>
      <c r="AM75" s="5"/>
      <c r="AN75" s="5"/>
      <c r="AO75" s="8"/>
    </row>
    <row r="76" spans="1:41" s="6" customFormat="1" ht="12">
      <c r="AL76" s="5"/>
      <c r="AM76" s="5"/>
      <c r="AN76" s="5"/>
      <c r="AO76" s="8"/>
    </row>
    <row r="77" spans="1:41" s="6" customFormat="1" ht="12">
      <c r="AL77" s="5"/>
      <c r="AM77" s="5"/>
      <c r="AN77" s="5"/>
      <c r="AO77" s="8"/>
    </row>
    <row r="78" spans="1:41" s="6" customFormat="1" ht="12">
      <c r="AL78" s="5"/>
      <c r="AM78" s="5"/>
      <c r="AN78" s="5"/>
      <c r="AO78" s="8"/>
    </row>
    <row r="79" spans="1:41" s="6" customFormat="1" ht="12">
      <c r="AL79" s="5"/>
      <c r="AM79" s="5"/>
      <c r="AN79" s="5"/>
      <c r="AO79" s="8"/>
    </row>
    <row r="80" spans="1:41" s="6" customFormat="1" ht="12">
      <c r="AL80" s="5"/>
      <c r="AM80" s="5"/>
      <c r="AN80" s="5"/>
      <c r="AO80" s="8"/>
    </row>
    <row r="81" spans="38:41" s="6" customFormat="1" ht="12">
      <c r="AL81" s="5"/>
      <c r="AM81" s="5"/>
      <c r="AN81" s="5"/>
      <c r="AO81" s="8"/>
    </row>
    <row r="82" spans="38:41" s="6" customFormat="1" ht="12">
      <c r="AL82" s="5"/>
      <c r="AM82" s="5"/>
      <c r="AN82" s="5"/>
      <c r="AO82" s="8"/>
    </row>
    <row r="83" spans="38:41" s="6" customFormat="1" ht="12">
      <c r="AL83" s="5"/>
      <c r="AM83" s="5"/>
      <c r="AN83" s="5"/>
      <c r="AO83" s="8"/>
    </row>
    <row r="84" spans="38:41" s="6" customFormat="1" ht="12">
      <c r="AL84" s="5"/>
      <c r="AM84" s="5"/>
      <c r="AN84" s="5"/>
      <c r="AO84" s="8"/>
    </row>
    <row r="85" spans="38:41" s="6" customFormat="1" ht="12">
      <c r="AL85" s="5"/>
      <c r="AM85" s="5"/>
      <c r="AN85" s="5"/>
      <c r="AO85" s="8"/>
    </row>
    <row r="86" spans="38:41" s="6" customFormat="1" ht="12">
      <c r="AL86" s="5"/>
      <c r="AM86" s="5"/>
      <c r="AN86" s="5"/>
      <c r="AO86" s="8"/>
    </row>
    <row r="87" spans="38:41" s="6" customFormat="1" ht="12">
      <c r="AL87" s="5"/>
      <c r="AM87" s="5"/>
      <c r="AN87" s="5"/>
      <c r="AO87" s="8"/>
    </row>
    <row r="88" spans="38:41" s="6" customFormat="1" ht="12">
      <c r="AL88" s="5"/>
      <c r="AM88" s="5"/>
      <c r="AN88" s="5"/>
      <c r="AO88" s="8"/>
    </row>
    <row r="89" spans="38:41" s="6" customFormat="1" ht="12">
      <c r="AL89" s="5"/>
      <c r="AM89" s="5"/>
      <c r="AN89" s="5"/>
      <c r="AO89" s="8"/>
    </row>
    <row r="90" spans="38:41" s="6" customFormat="1" ht="12">
      <c r="AL90" s="5"/>
      <c r="AM90" s="5"/>
      <c r="AN90" s="5"/>
      <c r="AO90" s="8"/>
    </row>
    <row r="91" spans="38:41" s="6" customFormat="1" ht="12">
      <c r="AL91" s="5"/>
      <c r="AM91" s="5"/>
      <c r="AN91" s="5"/>
      <c r="AO91" s="8"/>
    </row>
    <row r="92" spans="38:41" s="6" customFormat="1" ht="12">
      <c r="AL92" s="5"/>
      <c r="AM92" s="5"/>
      <c r="AN92" s="5"/>
      <c r="AO92" s="8"/>
    </row>
    <row r="93" spans="38:41" s="6" customFormat="1" ht="12">
      <c r="AL93" s="5"/>
      <c r="AM93" s="5"/>
      <c r="AN93" s="5"/>
      <c r="AO93" s="8"/>
    </row>
    <row r="94" spans="38:41" s="6" customFormat="1" ht="12">
      <c r="AL94" s="5"/>
      <c r="AM94" s="5"/>
      <c r="AN94" s="5"/>
      <c r="AO94" s="8"/>
    </row>
    <row r="95" spans="38:41" s="6" customFormat="1" ht="12">
      <c r="AL95" s="5"/>
      <c r="AM95" s="5"/>
      <c r="AN95" s="5"/>
      <c r="AO95" s="8"/>
    </row>
    <row r="96" spans="38:41" s="6" customFormat="1" ht="12">
      <c r="AL96" s="5"/>
      <c r="AM96" s="5"/>
      <c r="AN96" s="5"/>
      <c r="AO96" s="8"/>
    </row>
    <row r="97" spans="38:41" s="6" customFormat="1" ht="12">
      <c r="AL97" s="5"/>
      <c r="AM97" s="5"/>
      <c r="AN97" s="5"/>
      <c r="AO97" s="8"/>
    </row>
    <row r="98" spans="38:41" s="6" customFormat="1" ht="12">
      <c r="AL98" s="5"/>
      <c r="AM98" s="5"/>
      <c r="AN98" s="5"/>
      <c r="AO98" s="8"/>
    </row>
    <row r="99" spans="38:41" s="6" customFormat="1" ht="12">
      <c r="AL99" s="5"/>
      <c r="AM99" s="5"/>
      <c r="AN99" s="5"/>
      <c r="AO99" s="8"/>
    </row>
    <row r="100" spans="38:41" s="6" customFormat="1" ht="12">
      <c r="AL100" s="5"/>
      <c r="AM100" s="5"/>
      <c r="AN100" s="5"/>
      <c r="AO100" s="8"/>
    </row>
    <row r="101" spans="38:41" s="6" customFormat="1" ht="12">
      <c r="AL101" s="5"/>
      <c r="AM101" s="5"/>
      <c r="AN101" s="5"/>
      <c r="AO101" s="8"/>
    </row>
    <row r="102" spans="38:41" s="6" customFormat="1" ht="12">
      <c r="AL102" s="5"/>
      <c r="AM102" s="5"/>
      <c r="AN102" s="5"/>
      <c r="AO102" s="8"/>
    </row>
    <row r="103" spans="38:41" s="6" customFormat="1" ht="12">
      <c r="AL103" s="5"/>
      <c r="AM103" s="5"/>
      <c r="AN103" s="5"/>
      <c r="AO103" s="8"/>
    </row>
    <row r="104" spans="38:41" s="6" customFormat="1" ht="12">
      <c r="AL104" s="5"/>
      <c r="AM104" s="5"/>
      <c r="AN104" s="5"/>
      <c r="AO104" s="8"/>
    </row>
    <row r="105" spans="38:41" s="6" customFormat="1" ht="12">
      <c r="AL105" s="5"/>
      <c r="AM105" s="5"/>
      <c r="AN105" s="5"/>
      <c r="AO105" s="8"/>
    </row>
    <row r="106" spans="38:41" s="6" customFormat="1" ht="12">
      <c r="AL106" s="5"/>
      <c r="AM106" s="5"/>
      <c r="AN106" s="5"/>
      <c r="AO106" s="8"/>
    </row>
    <row r="107" spans="38:41" s="6" customFormat="1" ht="12">
      <c r="AL107" s="5"/>
      <c r="AM107" s="5"/>
      <c r="AN107" s="5"/>
      <c r="AO107" s="8"/>
    </row>
    <row r="108" spans="38:41" s="6" customFormat="1" ht="12">
      <c r="AL108" s="5"/>
      <c r="AM108" s="5"/>
      <c r="AN108" s="5"/>
      <c r="AO108" s="8"/>
    </row>
    <row r="109" spans="38:41" s="6" customFormat="1" ht="12">
      <c r="AL109" s="5"/>
      <c r="AM109" s="5"/>
      <c r="AN109" s="5"/>
      <c r="AO109" s="8"/>
    </row>
    <row r="110" spans="38:41" s="6" customFormat="1" ht="12">
      <c r="AL110" s="5"/>
      <c r="AM110" s="5"/>
      <c r="AN110" s="5"/>
      <c r="AO110" s="8"/>
    </row>
    <row r="111" spans="38:41" s="6" customFormat="1" ht="12">
      <c r="AL111" s="5"/>
      <c r="AM111" s="5"/>
      <c r="AN111" s="5"/>
      <c r="AO111" s="8"/>
    </row>
    <row r="112" spans="38:41" s="6" customFormat="1" ht="12">
      <c r="AL112" s="5"/>
      <c r="AM112" s="5"/>
      <c r="AN112" s="5"/>
      <c r="AO112" s="8"/>
    </row>
    <row r="113" spans="38:41" s="6" customFormat="1" ht="12">
      <c r="AL113" s="5"/>
      <c r="AM113" s="5"/>
      <c r="AN113" s="5"/>
      <c r="AO113" s="8"/>
    </row>
    <row r="114" spans="38:41" s="6" customFormat="1" ht="12">
      <c r="AL114" s="5"/>
      <c r="AM114" s="5"/>
      <c r="AN114" s="5"/>
      <c r="AO114" s="8"/>
    </row>
    <row r="115" spans="38:41" s="6" customFormat="1" ht="12">
      <c r="AL115" s="5"/>
      <c r="AM115" s="5"/>
      <c r="AN115" s="5"/>
      <c r="AO115" s="8"/>
    </row>
    <row r="116" spans="38:41" s="6" customFormat="1" ht="12">
      <c r="AL116" s="5"/>
      <c r="AM116" s="5"/>
      <c r="AN116" s="5"/>
      <c r="AO116" s="8"/>
    </row>
    <row r="117" spans="38:41" s="6" customFormat="1" ht="12">
      <c r="AL117" s="5"/>
      <c r="AM117" s="5"/>
      <c r="AN117" s="5"/>
      <c r="AO117" s="8"/>
    </row>
    <row r="118" spans="38:41" s="6" customFormat="1" ht="12">
      <c r="AL118" s="5"/>
      <c r="AM118" s="5"/>
      <c r="AN118" s="5"/>
      <c r="AO118" s="8"/>
    </row>
    <row r="119" spans="38:41" s="6" customFormat="1" ht="12">
      <c r="AL119" s="5"/>
      <c r="AM119" s="5"/>
      <c r="AN119" s="5"/>
      <c r="AO119" s="8"/>
    </row>
    <row r="120" spans="38:41" s="6" customFormat="1" ht="12">
      <c r="AL120" s="5"/>
      <c r="AM120" s="5"/>
      <c r="AN120" s="5"/>
      <c r="AO120" s="8"/>
    </row>
    <row r="121" spans="38:41" s="6" customFormat="1" ht="12">
      <c r="AL121" s="5"/>
      <c r="AM121" s="5"/>
      <c r="AN121" s="5"/>
      <c r="AO121" s="8"/>
    </row>
    <row r="122" spans="38:41" s="6" customFormat="1" ht="12">
      <c r="AL122" s="5"/>
      <c r="AM122" s="5"/>
      <c r="AN122" s="5"/>
      <c r="AO122" s="8"/>
    </row>
    <row r="123" spans="38:41" s="6" customFormat="1" ht="12">
      <c r="AL123" s="5"/>
      <c r="AM123" s="5"/>
      <c r="AN123" s="5"/>
      <c r="AO123" s="8"/>
    </row>
    <row r="124" spans="38:41" s="6" customFormat="1" ht="12">
      <c r="AL124" s="5"/>
      <c r="AM124" s="5"/>
      <c r="AN124" s="5"/>
      <c r="AO124" s="8"/>
    </row>
    <row r="125" spans="38:41" s="6" customFormat="1" ht="12">
      <c r="AL125" s="5"/>
      <c r="AM125" s="5"/>
      <c r="AN125" s="5"/>
      <c r="AO125" s="8"/>
    </row>
    <row r="126" spans="38:41" s="6" customFormat="1" ht="12">
      <c r="AL126" s="5"/>
      <c r="AM126" s="5"/>
      <c r="AN126" s="5"/>
      <c r="AO126" s="8"/>
    </row>
    <row r="127" spans="38:41" s="6" customFormat="1" ht="12">
      <c r="AL127" s="5"/>
      <c r="AM127" s="5"/>
      <c r="AN127" s="5"/>
      <c r="AO127" s="8"/>
    </row>
    <row r="128" spans="38:41" s="6" customFormat="1" ht="12">
      <c r="AL128" s="5"/>
      <c r="AM128" s="5"/>
      <c r="AN128" s="5"/>
      <c r="AO128" s="8"/>
    </row>
    <row r="129" spans="38:41" s="6" customFormat="1" ht="12">
      <c r="AL129" s="5"/>
      <c r="AM129" s="5"/>
      <c r="AN129" s="5"/>
      <c r="AO129" s="8"/>
    </row>
    <row r="130" spans="38:41" s="6" customFormat="1" ht="12">
      <c r="AL130" s="5"/>
      <c r="AM130" s="5"/>
      <c r="AN130" s="5"/>
      <c r="AO130" s="8"/>
    </row>
    <row r="131" spans="38:41" s="6" customFormat="1" ht="12">
      <c r="AL131" s="5"/>
      <c r="AM131" s="5"/>
      <c r="AN131" s="5"/>
      <c r="AO131" s="8"/>
    </row>
    <row r="132" spans="38:41" s="6" customFormat="1" ht="12">
      <c r="AL132" s="5"/>
      <c r="AM132" s="5"/>
      <c r="AN132" s="5"/>
      <c r="AO132" s="8"/>
    </row>
    <row r="133" spans="38:41" s="6" customFormat="1" ht="12">
      <c r="AL133" s="5"/>
      <c r="AM133" s="5"/>
      <c r="AN133" s="5"/>
      <c r="AO133" s="8"/>
    </row>
    <row r="134" spans="38:41" s="6" customFormat="1" ht="12">
      <c r="AL134" s="5"/>
      <c r="AM134" s="5"/>
      <c r="AN134" s="5"/>
      <c r="AO134" s="8"/>
    </row>
    <row r="135" spans="38:41" s="6" customFormat="1" ht="12">
      <c r="AL135" s="5"/>
      <c r="AM135" s="5"/>
      <c r="AN135" s="5"/>
      <c r="AO135" s="8"/>
    </row>
    <row r="136" spans="38:41" s="6" customFormat="1" ht="12">
      <c r="AL136" s="5"/>
      <c r="AM136" s="5"/>
      <c r="AN136" s="5"/>
      <c r="AO136" s="8"/>
    </row>
    <row r="137" spans="38:41" s="6" customFormat="1" ht="12">
      <c r="AL137" s="5"/>
      <c r="AM137" s="5"/>
      <c r="AN137" s="5"/>
      <c r="AO137" s="8"/>
    </row>
    <row r="138" spans="38:41" s="6" customFormat="1" ht="12">
      <c r="AL138" s="5"/>
      <c r="AM138" s="5"/>
      <c r="AN138" s="5"/>
      <c r="AO138" s="8"/>
    </row>
    <row r="139" spans="38:41" s="6" customFormat="1" ht="12">
      <c r="AL139" s="5"/>
      <c r="AM139" s="5"/>
      <c r="AN139" s="5"/>
      <c r="AO139" s="8"/>
    </row>
    <row r="140" spans="38:41" s="6" customFormat="1" ht="12">
      <c r="AL140" s="5"/>
      <c r="AM140" s="5"/>
      <c r="AN140" s="5"/>
      <c r="AO140" s="8"/>
    </row>
    <row r="141" spans="38:41" s="6" customFormat="1" ht="12">
      <c r="AL141" s="5"/>
      <c r="AM141" s="5"/>
      <c r="AN141" s="5"/>
      <c r="AO141" s="8"/>
    </row>
    <row r="142" spans="38:41" s="6" customFormat="1" ht="12">
      <c r="AL142" s="5"/>
      <c r="AM142" s="5"/>
      <c r="AN142" s="5"/>
      <c r="AO142" s="8"/>
    </row>
    <row r="143" spans="38:41" s="6" customFormat="1" ht="12">
      <c r="AL143" s="5"/>
      <c r="AM143" s="5"/>
      <c r="AN143" s="5"/>
      <c r="AO143" s="8"/>
    </row>
    <row r="144" spans="38:41" s="6" customFormat="1" ht="12">
      <c r="AL144" s="5"/>
      <c r="AM144" s="5"/>
      <c r="AN144" s="5"/>
      <c r="AO144" s="8"/>
    </row>
    <row r="145" spans="38:41" s="6" customFormat="1" ht="12">
      <c r="AL145" s="5"/>
      <c r="AM145" s="5"/>
      <c r="AN145" s="5"/>
      <c r="AO145" s="8"/>
    </row>
    <row r="146" spans="38:41" s="6" customFormat="1" ht="12">
      <c r="AL146" s="5"/>
      <c r="AM146" s="5"/>
      <c r="AN146" s="5"/>
      <c r="AO146" s="8"/>
    </row>
    <row r="147" spans="38:41" s="6" customFormat="1" ht="12">
      <c r="AL147" s="5"/>
      <c r="AM147" s="5"/>
      <c r="AN147" s="5"/>
      <c r="AO147" s="8"/>
    </row>
    <row r="148" spans="38:41" s="6" customFormat="1" ht="12">
      <c r="AL148" s="5"/>
      <c r="AM148" s="5"/>
      <c r="AN148" s="5"/>
      <c r="AO148" s="8"/>
    </row>
    <row r="149" spans="38:41" s="6" customFormat="1" ht="12">
      <c r="AL149" s="5"/>
      <c r="AM149" s="5"/>
      <c r="AN149" s="5"/>
      <c r="AO149" s="8"/>
    </row>
    <row r="150" spans="38:41" s="6" customFormat="1" ht="12">
      <c r="AL150" s="5"/>
      <c r="AM150" s="5"/>
      <c r="AN150" s="5"/>
      <c r="AO150" s="8"/>
    </row>
    <row r="151" spans="38:41" s="6" customFormat="1" ht="12">
      <c r="AL151" s="5"/>
      <c r="AM151" s="5"/>
      <c r="AN151" s="5"/>
      <c r="AO151" s="8"/>
    </row>
    <row r="152" spans="38:41" s="6" customFormat="1" ht="12">
      <c r="AL152" s="5"/>
      <c r="AM152" s="5"/>
      <c r="AN152" s="5"/>
      <c r="AO152" s="8"/>
    </row>
    <row r="153" spans="38:41" s="6" customFormat="1" ht="12">
      <c r="AL153" s="5"/>
      <c r="AM153" s="5"/>
      <c r="AN153" s="5"/>
      <c r="AO153" s="8"/>
    </row>
    <row r="154" spans="38:41" s="6" customFormat="1" ht="12">
      <c r="AL154" s="5"/>
      <c r="AM154" s="5"/>
      <c r="AN154" s="5"/>
      <c r="AO154" s="8"/>
    </row>
    <row r="155" spans="38:41" s="6" customFormat="1" ht="12">
      <c r="AL155" s="5"/>
      <c r="AM155" s="5"/>
      <c r="AN155" s="5"/>
      <c r="AO155" s="8"/>
    </row>
    <row r="156" spans="38:41" s="6" customFormat="1" ht="12">
      <c r="AL156" s="5"/>
      <c r="AM156" s="5"/>
      <c r="AN156" s="5"/>
      <c r="AO156" s="8"/>
    </row>
    <row r="157" spans="38:41" s="6" customFormat="1" ht="12">
      <c r="AL157" s="5"/>
      <c r="AM157" s="5"/>
      <c r="AN157" s="5"/>
      <c r="AO157" s="8"/>
    </row>
    <row r="158" spans="38:41" s="6" customFormat="1" ht="12">
      <c r="AL158" s="5"/>
      <c r="AM158" s="5"/>
      <c r="AN158" s="5"/>
      <c r="AO158" s="8"/>
    </row>
    <row r="159" spans="38:41" s="6" customFormat="1" ht="12">
      <c r="AL159" s="5"/>
      <c r="AM159" s="5"/>
      <c r="AN159" s="5"/>
      <c r="AO159" s="8"/>
    </row>
    <row r="160" spans="38:41" s="6" customFormat="1" ht="12">
      <c r="AL160" s="5"/>
      <c r="AM160" s="5"/>
      <c r="AN160" s="5"/>
      <c r="AO160" s="8"/>
    </row>
    <row r="161" spans="38:41" s="6" customFormat="1" ht="12">
      <c r="AL161" s="5"/>
      <c r="AM161" s="5"/>
      <c r="AN161" s="5"/>
      <c r="AO161" s="8"/>
    </row>
    <row r="162" spans="38:41" s="6" customFormat="1" ht="12">
      <c r="AL162" s="5"/>
      <c r="AM162" s="5"/>
      <c r="AN162" s="5"/>
      <c r="AO162" s="8"/>
    </row>
    <row r="163" spans="38:41" s="6" customFormat="1" ht="12">
      <c r="AL163" s="5"/>
      <c r="AM163" s="5"/>
      <c r="AN163" s="5"/>
      <c r="AO163" s="8"/>
    </row>
    <row r="164" spans="38:41" s="6" customFormat="1" ht="12">
      <c r="AL164" s="5"/>
      <c r="AM164" s="5"/>
      <c r="AN164" s="5"/>
      <c r="AO164" s="8"/>
    </row>
    <row r="165" spans="38:41" s="6" customFormat="1" ht="12">
      <c r="AL165" s="5"/>
      <c r="AM165" s="5"/>
      <c r="AN165" s="5"/>
      <c r="AO165" s="8"/>
    </row>
    <row r="166" spans="38:41" s="6" customFormat="1" ht="12">
      <c r="AL166" s="5"/>
      <c r="AM166" s="5"/>
      <c r="AN166" s="5"/>
      <c r="AO166" s="8"/>
    </row>
    <row r="167" spans="38:41" s="6" customFormat="1" ht="12">
      <c r="AL167" s="5"/>
      <c r="AM167" s="5"/>
      <c r="AN167" s="5"/>
      <c r="AO167" s="8"/>
    </row>
    <row r="168" spans="38:41" s="6" customFormat="1" ht="12">
      <c r="AL168" s="5"/>
      <c r="AM168" s="5"/>
      <c r="AN168" s="5"/>
      <c r="AO168" s="8"/>
    </row>
    <row r="169" spans="38:41" s="6" customFormat="1" ht="12">
      <c r="AL169" s="5"/>
      <c r="AM169" s="5"/>
      <c r="AN169" s="5"/>
      <c r="AO169" s="8"/>
    </row>
    <row r="170" spans="38:41" s="6" customFormat="1" ht="12">
      <c r="AL170" s="5"/>
      <c r="AM170" s="5"/>
      <c r="AN170" s="5"/>
      <c r="AO170" s="8"/>
    </row>
    <row r="171" spans="38:41" s="6" customFormat="1" ht="12">
      <c r="AL171" s="5"/>
      <c r="AM171" s="5"/>
      <c r="AN171" s="5"/>
      <c r="AO171" s="8"/>
    </row>
    <row r="172" spans="38:41" s="6" customFormat="1" ht="12">
      <c r="AL172" s="5"/>
      <c r="AM172" s="5"/>
      <c r="AN172" s="5"/>
      <c r="AO172" s="8"/>
    </row>
    <row r="173" spans="38:41" s="6" customFormat="1" ht="12">
      <c r="AL173" s="5"/>
      <c r="AM173" s="5"/>
      <c r="AN173" s="5"/>
      <c r="AO173" s="8"/>
    </row>
    <row r="174" spans="38:41" s="6" customFormat="1" ht="12">
      <c r="AL174" s="5"/>
      <c r="AM174" s="5"/>
      <c r="AN174" s="5"/>
      <c r="AO174" s="8"/>
    </row>
    <row r="175" spans="38:41" s="6" customFormat="1" ht="12">
      <c r="AL175" s="5"/>
      <c r="AM175" s="5"/>
      <c r="AN175" s="5"/>
      <c r="AO175" s="8"/>
    </row>
    <row r="176" spans="38:41" s="6" customFormat="1" ht="12">
      <c r="AL176" s="5"/>
      <c r="AM176" s="5"/>
      <c r="AN176" s="5"/>
      <c r="AO176" s="8"/>
    </row>
    <row r="177" spans="38:41" s="6" customFormat="1" ht="12">
      <c r="AL177" s="5"/>
      <c r="AM177" s="5"/>
      <c r="AN177" s="5"/>
      <c r="AO177" s="8"/>
    </row>
    <row r="178" spans="38:41" s="6" customFormat="1" ht="12">
      <c r="AL178" s="5"/>
      <c r="AM178" s="5"/>
      <c r="AN178" s="5"/>
      <c r="AO178" s="8"/>
    </row>
    <row r="179" spans="38:41" s="6" customFormat="1" ht="12">
      <c r="AL179" s="5"/>
      <c r="AM179" s="5"/>
      <c r="AN179" s="5"/>
      <c r="AO179" s="8"/>
    </row>
    <row r="180" spans="38:41" s="6" customFormat="1" ht="12">
      <c r="AL180" s="5"/>
      <c r="AM180" s="5"/>
      <c r="AN180" s="5"/>
      <c r="AO180" s="8"/>
    </row>
    <row r="181" spans="38:41" s="6" customFormat="1" ht="12">
      <c r="AL181" s="5"/>
      <c r="AM181" s="5"/>
      <c r="AN181" s="5"/>
      <c r="AO181" s="8"/>
    </row>
    <row r="182" spans="38:41" s="6" customFormat="1" ht="12">
      <c r="AL182" s="5"/>
      <c r="AM182" s="5"/>
      <c r="AN182" s="5"/>
      <c r="AO182" s="8"/>
    </row>
    <row r="183" spans="38:41" s="6" customFormat="1" ht="12">
      <c r="AL183" s="5"/>
      <c r="AM183" s="5"/>
      <c r="AN183" s="5"/>
      <c r="AO183" s="8"/>
    </row>
    <row r="184" spans="38:41" s="6" customFormat="1" ht="12">
      <c r="AL184" s="5"/>
      <c r="AM184" s="5"/>
      <c r="AN184" s="5"/>
      <c r="AO184" s="8"/>
    </row>
    <row r="185" spans="38:41" s="6" customFormat="1" ht="12">
      <c r="AL185" s="5"/>
      <c r="AM185" s="5"/>
      <c r="AN185" s="5"/>
      <c r="AO185" s="8"/>
    </row>
    <row r="186" spans="38:41" s="6" customFormat="1" ht="12">
      <c r="AL186" s="5"/>
      <c r="AM186" s="5"/>
      <c r="AN186" s="5"/>
      <c r="AO186" s="8"/>
    </row>
    <row r="187" spans="38:41" s="6" customFormat="1" ht="12">
      <c r="AL187" s="5"/>
      <c r="AM187" s="5"/>
      <c r="AN187" s="5"/>
      <c r="AO187" s="8"/>
    </row>
    <row r="188" spans="38:41" s="6" customFormat="1" ht="12">
      <c r="AL188" s="5"/>
      <c r="AM188" s="5"/>
      <c r="AN188" s="5"/>
      <c r="AO188" s="8"/>
    </row>
    <row r="189" spans="38:41" s="6" customFormat="1" ht="12">
      <c r="AL189" s="5"/>
      <c r="AM189" s="5"/>
      <c r="AN189" s="5"/>
      <c r="AO189" s="8"/>
    </row>
    <row r="190" spans="38:41" s="6" customFormat="1" ht="12">
      <c r="AL190" s="5"/>
      <c r="AM190" s="5"/>
      <c r="AN190" s="5"/>
      <c r="AO190" s="8"/>
    </row>
    <row r="191" spans="38:41" s="6" customFormat="1" ht="12">
      <c r="AL191" s="5"/>
      <c r="AM191" s="5"/>
      <c r="AN191" s="5"/>
      <c r="AO191" s="8"/>
    </row>
    <row r="192" spans="38:41" s="6" customFormat="1" ht="12">
      <c r="AL192" s="5"/>
      <c r="AM192" s="5"/>
      <c r="AN192" s="5"/>
      <c r="AO192" s="8"/>
    </row>
    <row r="193" spans="38:41" s="6" customFormat="1" ht="12">
      <c r="AL193" s="5"/>
      <c r="AM193" s="5"/>
      <c r="AN193" s="5"/>
      <c r="AO193" s="8"/>
    </row>
    <row r="194" spans="38:41" s="6" customFormat="1" ht="12">
      <c r="AL194" s="5"/>
      <c r="AM194" s="5"/>
      <c r="AN194" s="5"/>
      <c r="AO194" s="8"/>
    </row>
    <row r="195" spans="38:41" s="6" customFormat="1" ht="12">
      <c r="AL195" s="5"/>
      <c r="AM195" s="5"/>
      <c r="AN195" s="5"/>
      <c r="AO195" s="8"/>
    </row>
    <row r="196" spans="38:41" s="6" customFormat="1" ht="12">
      <c r="AL196" s="5"/>
      <c r="AM196" s="5"/>
      <c r="AN196" s="5"/>
      <c r="AO196" s="8"/>
    </row>
    <row r="197" spans="38:41" s="6" customFormat="1" ht="12">
      <c r="AL197" s="5"/>
      <c r="AM197" s="5"/>
      <c r="AN197" s="5"/>
      <c r="AO197" s="8"/>
    </row>
    <row r="198" spans="38:41" s="6" customFormat="1" ht="12">
      <c r="AL198" s="5"/>
      <c r="AM198" s="5"/>
      <c r="AN198" s="5"/>
      <c r="AO198" s="8"/>
    </row>
    <row r="199" spans="38:41" s="6" customFormat="1" ht="12">
      <c r="AL199" s="5"/>
      <c r="AM199" s="5"/>
      <c r="AN199" s="5"/>
      <c r="AO199" s="8"/>
    </row>
    <row r="200" spans="38:41" s="6" customFormat="1" ht="12">
      <c r="AL200" s="5"/>
      <c r="AM200" s="5"/>
      <c r="AN200" s="5"/>
      <c r="AO200" s="8"/>
    </row>
    <row r="201" spans="38:41" s="6" customFormat="1" ht="12">
      <c r="AL201" s="5"/>
      <c r="AM201" s="5"/>
      <c r="AN201" s="5"/>
      <c r="AO201" s="8"/>
    </row>
    <row r="202" spans="38:41" s="6" customFormat="1" ht="12">
      <c r="AL202" s="5"/>
      <c r="AM202" s="5"/>
      <c r="AN202" s="5"/>
      <c r="AO202" s="8"/>
    </row>
    <row r="203" spans="38:41" s="6" customFormat="1" ht="12">
      <c r="AL203" s="5"/>
      <c r="AM203" s="5"/>
      <c r="AN203" s="5"/>
      <c r="AO203" s="8"/>
    </row>
    <row r="204" spans="38:41" s="6" customFormat="1" ht="12">
      <c r="AL204" s="5"/>
      <c r="AM204" s="5"/>
      <c r="AN204" s="5"/>
      <c r="AO204" s="8"/>
    </row>
    <row r="205" spans="38:41" s="6" customFormat="1" ht="12">
      <c r="AL205" s="5"/>
      <c r="AM205" s="5"/>
      <c r="AN205" s="5"/>
      <c r="AO205" s="8"/>
    </row>
    <row r="206" spans="38:41" s="6" customFormat="1" ht="12">
      <c r="AL206" s="5"/>
      <c r="AM206" s="5"/>
      <c r="AN206" s="5"/>
      <c r="AO206" s="8"/>
    </row>
    <row r="207" spans="38:41" s="6" customFormat="1" ht="12">
      <c r="AL207" s="5"/>
      <c r="AM207" s="5"/>
      <c r="AN207" s="5"/>
      <c r="AO207" s="8"/>
    </row>
    <row r="208" spans="38:41" s="6" customFormat="1" ht="12">
      <c r="AL208" s="5"/>
      <c r="AM208" s="5"/>
      <c r="AN208" s="5"/>
      <c r="AO208" s="8"/>
    </row>
    <row r="209" spans="38:41" s="6" customFormat="1" ht="12">
      <c r="AL209" s="5"/>
      <c r="AM209" s="5"/>
      <c r="AN209" s="5"/>
      <c r="AO209" s="8"/>
    </row>
    <row r="210" spans="38:41" s="6" customFormat="1" ht="12">
      <c r="AL210" s="5"/>
      <c r="AM210" s="5"/>
      <c r="AN210" s="5"/>
      <c r="AO210" s="8"/>
    </row>
    <row r="211" spans="38:41" s="6" customFormat="1" ht="12">
      <c r="AL211" s="5"/>
      <c r="AM211" s="5"/>
      <c r="AN211" s="5"/>
      <c r="AO211" s="8"/>
    </row>
    <row r="212" spans="38:41" s="6" customFormat="1" ht="12">
      <c r="AL212" s="5"/>
      <c r="AM212" s="5"/>
      <c r="AN212" s="5"/>
      <c r="AO212" s="8"/>
    </row>
    <row r="213" spans="38:41" s="6" customFormat="1" ht="12">
      <c r="AL213" s="5"/>
      <c r="AM213" s="5"/>
      <c r="AN213" s="5"/>
      <c r="AO213" s="8"/>
    </row>
    <row r="214" spans="38:41" s="6" customFormat="1" ht="12">
      <c r="AL214" s="5"/>
      <c r="AM214" s="5"/>
      <c r="AN214" s="5"/>
      <c r="AO214" s="8"/>
    </row>
    <row r="215" spans="38:41" s="6" customFormat="1" ht="12">
      <c r="AL215" s="5"/>
      <c r="AM215" s="5"/>
      <c r="AN215" s="5"/>
      <c r="AO215" s="8"/>
    </row>
    <row r="216" spans="38:41" s="6" customFormat="1" ht="12">
      <c r="AL216" s="5"/>
      <c r="AM216" s="5"/>
      <c r="AN216" s="5"/>
      <c r="AO216" s="8"/>
    </row>
    <row r="217" spans="38:41" s="6" customFormat="1" ht="12">
      <c r="AL217" s="5"/>
      <c r="AM217" s="5"/>
      <c r="AN217" s="5"/>
      <c r="AO217" s="8"/>
    </row>
    <row r="218" spans="38:41" s="6" customFormat="1" ht="12">
      <c r="AL218" s="5"/>
      <c r="AM218" s="5"/>
      <c r="AN218" s="5"/>
      <c r="AO218" s="8"/>
    </row>
    <row r="219" spans="38:41" s="6" customFormat="1" ht="12">
      <c r="AL219" s="5"/>
      <c r="AM219" s="5"/>
      <c r="AN219" s="5"/>
      <c r="AO219" s="8"/>
    </row>
    <row r="220" spans="38:41" s="6" customFormat="1" ht="12">
      <c r="AL220" s="5"/>
      <c r="AM220" s="5"/>
      <c r="AN220" s="5"/>
      <c r="AO220" s="8"/>
    </row>
    <row r="221" spans="38:41" s="6" customFormat="1" ht="12">
      <c r="AL221" s="5"/>
      <c r="AM221" s="5"/>
      <c r="AN221" s="5"/>
      <c r="AO221" s="8"/>
    </row>
    <row r="222" spans="38:41" s="6" customFormat="1" ht="12">
      <c r="AL222" s="5"/>
      <c r="AM222" s="5"/>
      <c r="AN222" s="5"/>
      <c r="AO222" s="8"/>
    </row>
    <row r="223" spans="38:41" s="6" customFormat="1" ht="12">
      <c r="AL223" s="5"/>
      <c r="AM223" s="5"/>
      <c r="AN223" s="5"/>
      <c r="AO223" s="8"/>
    </row>
    <row r="224" spans="38:41" s="6" customFormat="1" ht="12">
      <c r="AL224" s="5"/>
      <c r="AM224" s="5"/>
      <c r="AN224" s="5"/>
      <c r="AO224" s="8"/>
    </row>
    <row r="225" spans="38:41" s="6" customFormat="1" ht="12">
      <c r="AL225" s="5"/>
      <c r="AM225" s="5"/>
      <c r="AN225" s="5"/>
      <c r="AO225" s="8"/>
    </row>
    <row r="226" spans="38:41" s="6" customFormat="1" ht="12">
      <c r="AL226" s="5"/>
      <c r="AM226" s="5"/>
      <c r="AN226" s="5"/>
      <c r="AO226" s="8"/>
    </row>
    <row r="227" spans="38:41" s="6" customFormat="1" ht="12">
      <c r="AL227" s="5"/>
      <c r="AM227" s="5"/>
      <c r="AN227" s="5"/>
      <c r="AO227" s="8"/>
    </row>
    <row r="228" spans="38:41" s="6" customFormat="1" ht="12">
      <c r="AL228" s="5"/>
      <c r="AM228" s="5"/>
      <c r="AN228" s="5"/>
      <c r="AO228" s="8"/>
    </row>
    <row r="229" spans="38:41" s="6" customFormat="1" ht="12">
      <c r="AL229" s="5"/>
      <c r="AM229" s="5"/>
      <c r="AN229" s="5"/>
      <c r="AO229" s="8"/>
    </row>
    <row r="230" spans="38:41" s="6" customFormat="1" ht="12">
      <c r="AL230" s="5"/>
      <c r="AM230" s="5"/>
      <c r="AN230" s="5"/>
      <c r="AO230" s="8"/>
    </row>
    <row r="231" spans="38:41" s="6" customFormat="1" ht="12">
      <c r="AL231" s="5"/>
      <c r="AM231" s="5"/>
      <c r="AN231" s="5"/>
      <c r="AO231" s="8"/>
    </row>
    <row r="232" spans="38:41" s="6" customFormat="1" ht="12">
      <c r="AL232" s="5"/>
      <c r="AM232" s="5"/>
      <c r="AN232" s="5"/>
      <c r="AO232" s="8"/>
    </row>
    <row r="233" spans="38:41" s="6" customFormat="1" ht="12">
      <c r="AL233" s="5"/>
      <c r="AM233" s="5"/>
      <c r="AN233" s="5"/>
      <c r="AO233" s="8"/>
    </row>
    <row r="234" spans="38:41" s="6" customFormat="1" ht="12">
      <c r="AL234" s="5"/>
      <c r="AM234" s="5"/>
      <c r="AN234" s="5"/>
      <c r="AO234" s="8"/>
    </row>
    <row r="235" spans="38:41" s="6" customFormat="1" ht="12">
      <c r="AL235" s="5"/>
      <c r="AM235" s="5"/>
      <c r="AN235" s="5"/>
      <c r="AO235" s="8"/>
    </row>
    <row r="236" spans="38:41" s="6" customFormat="1" ht="12">
      <c r="AL236" s="5"/>
      <c r="AM236" s="5"/>
      <c r="AN236" s="5"/>
      <c r="AO236" s="8"/>
    </row>
    <row r="237" spans="38:41" s="6" customFormat="1" ht="12">
      <c r="AL237" s="5"/>
      <c r="AM237" s="5"/>
      <c r="AN237" s="5"/>
      <c r="AO237" s="8"/>
    </row>
    <row r="238" spans="38:41" s="6" customFormat="1" ht="12">
      <c r="AL238" s="5"/>
      <c r="AM238" s="5"/>
      <c r="AN238" s="5"/>
      <c r="AO238" s="8"/>
    </row>
    <row r="239" spans="38:41" s="6" customFormat="1" ht="12">
      <c r="AL239" s="5"/>
      <c r="AM239" s="5"/>
      <c r="AN239" s="5"/>
      <c r="AO239" s="8"/>
    </row>
    <row r="240" spans="38:41" s="6" customFormat="1" ht="12">
      <c r="AL240" s="5"/>
      <c r="AM240" s="5"/>
      <c r="AN240" s="5"/>
      <c r="AO240" s="8"/>
    </row>
    <row r="241" spans="38:41" s="6" customFormat="1" ht="12">
      <c r="AL241" s="5"/>
      <c r="AM241" s="5"/>
      <c r="AN241" s="5"/>
      <c r="AO241" s="8"/>
    </row>
    <row r="242" spans="38:41" s="6" customFormat="1" ht="12">
      <c r="AL242" s="5"/>
      <c r="AM242" s="5"/>
      <c r="AN242" s="5"/>
      <c r="AO242" s="8"/>
    </row>
    <row r="243" spans="38:41" s="6" customFormat="1" ht="12">
      <c r="AL243" s="5"/>
      <c r="AM243" s="5"/>
      <c r="AN243" s="5"/>
      <c r="AO243" s="8"/>
    </row>
    <row r="244" spans="38:41" s="6" customFormat="1" ht="12">
      <c r="AL244" s="5"/>
      <c r="AM244" s="5"/>
      <c r="AN244" s="5"/>
      <c r="AO244" s="8"/>
    </row>
    <row r="245" spans="38:41" s="6" customFormat="1" ht="12">
      <c r="AL245" s="5"/>
      <c r="AM245" s="5"/>
      <c r="AN245" s="5"/>
      <c r="AO245" s="8"/>
    </row>
    <row r="246" spans="38:41" s="6" customFormat="1" ht="12">
      <c r="AL246" s="5"/>
      <c r="AM246" s="5"/>
      <c r="AN246" s="5"/>
      <c r="AO246" s="8"/>
    </row>
    <row r="247" spans="38:41" s="6" customFormat="1" ht="12">
      <c r="AL247" s="5"/>
      <c r="AM247" s="5"/>
      <c r="AN247" s="5"/>
      <c r="AO247" s="8"/>
    </row>
    <row r="248" spans="38:41" s="6" customFormat="1" ht="12">
      <c r="AL248" s="5"/>
      <c r="AM248" s="5"/>
      <c r="AN248" s="5"/>
      <c r="AO248" s="8"/>
    </row>
    <row r="249" spans="38:41" s="6" customFormat="1" ht="12">
      <c r="AL249" s="5"/>
      <c r="AM249" s="5"/>
      <c r="AN249" s="5"/>
      <c r="AO249" s="8"/>
    </row>
    <row r="250" spans="38:41" s="6" customFormat="1" ht="12">
      <c r="AL250" s="5"/>
      <c r="AM250" s="5"/>
      <c r="AN250" s="5"/>
      <c r="AO250" s="8"/>
    </row>
    <row r="251" spans="38:41" s="6" customFormat="1" ht="12">
      <c r="AL251" s="5"/>
      <c r="AM251" s="5"/>
      <c r="AN251" s="5"/>
      <c r="AO251" s="8"/>
    </row>
    <row r="252" spans="38:41" s="6" customFormat="1" ht="12">
      <c r="AL252" s="5"/>
      <c r="AM252" s="5"/>
      <c r="AN252" s="5"/>
      <c r="AO252" s="8"/>
    </row>
    <row r="253" spans="38:41" s="6" customFormat="1" ht="12">
      <c r="AL253" s="5"/>
      <c r="AM253" s="5"/>
      <c r="AN253" s="5"/>
      <c r="AO253" s="8"/>
    </row>
    <row r="254" spans="38:41" s="6" customFormat="1" ht="12">
      <c r="AL254" s="5"/>
      <c r="AM254" s="5"/>
      <c r="AN254" s="5"/>
      <c r="AO254" s="8"/>
    </row>
    <row r="255" spans="38:41" s="6" customFormat="1" ht="12">
      <c r="AL255" s="5"/>
      <c r="AM255" s="5"/>
      <c r="AN255" s="5"/>
      <c r="AO255" s="8"/>
    </row>
    <row r="256" spans="38:41" s="6" customFormat="1" ht="12">
      <c r="AL256" s="5"/>
      <c r="AM256" s="5"/>
      <c r="AN256" s="5"/>
      <c r="AO256" s="8"/>
    </row>
    <row r="257" spans="38:41" s="6" customFormat="1" ht="12">
      <c r="AL257" s="5"/>
      <c r="AM257" s="5"/>
      <c r="AN257" s="5"/>
      <c r="AO257" s="8"/>
    </row>
    <row r="258" spans="38:41" s="6" customFormat="1" ht="12">
      <c r="AL258" s="5"/>
      <c r="AM258" s="5"/>
      <c r="AN258" s="5"/>
      <c r="AO258" s="8"/>
    </row>
    <row r="259" spans="38:41" s="6" customFormat="1" ht="12">
      <c r="AL259" s="5"/>
      <c r="AM259" s="5"/>
      <c r="AN259" s="5"/>
      <c r="AO259" s="8"/>
    </row>
    <row r="260" spans="38:41" s="6" customFormat="1" ht="12">
      <c r="AL260" s="5"/>
      <c r="AM260" s="5"/>
      <c r="AN260" s="5"/>
      <c r="AO260" s="8"/>
    </row>
    <row r="261" spans="38:41" s="6" customFormat="1" ht="12">
      <c r="AL261" s="5"/>
      <c r="AM261" s="5"/>
      <c r="AN261" s="5"/>
      <c r="AO261" s="8"/>
    </row>
    <row r="262" spans="38:41" s="6" customFormat="1" ht="12">
      <c r="AL262" s="5"/>
      <c r="AM262" s="5"/>
      <c r="AN262" s="5"/>
      <c r="AO262" s="8"/>
    </row>
    <row r="263" spans="38:41" s="6" customFormat="1" ht="12">
      <c r="AL263" s="5"/>
      <c r="AM263" s="5"/>
      <c r="AN263" s="5"/>
      <c r="AO263" s="8"/>
    </row>
    <row r="264" spans="38:41" s="6" customFormat="1" ht="12">
      <c r="AL264" s="5"/>
      <c r="AM264" s="5"/>
      <c r="AN264" s="5"/>
      <c r="AO264" s="8"/>
    </row>
    <row r="265" spans="38:41" s="6" customFormat="1" ht="12">
      <c r="AL265" s="5"/>
      <c r="AM265" s="5"/>
      <c r="AN265" s="5"/>
      <c r="AO265" s="8"/>
    </row>
  </sheetData>
  <sheetProtection selectLockedCells="1"/>
  <mergeCells count="124">
    <mergeCell ref="A1:AK1"/>
    <mergeCell ref="A2:AK2"/>
    <mergeCell ref="A3:AH3"/>
    <mergeCell ref="AI3:AK4"/>
    <mergeCell ref="A4:E4"/>
    <mergeCell ref="F4:P4"/>
    <mergeCell ref="A5:E5"/>
    <mergeCell ref="F5:P5"/>
    <mergeCell ref="R5:Y5"/>
    <mergeCell ref="Z5:AF5"/>
    <mergeCell ref="AG5:AH5"/>
    <mergeCell ref="A6:E6"/>
    <mergeCell ref="F6:P6"/>
    <mergeCell ref="R6:Y6"/>
    <mergeCell ref="Z6:AF6"/>
    <mergeCell ref="AG6:AH6"/>
    <mergeCell ref="A11:AJ11"/>
    <mergeCell ref="A12:AE12"/>
    <mergeCell ref="AF12:AH12"/>
    <mergeCell ref="A13:AJ13"/>
    <mergeCell ref="A19:AJ19"/>
    <mergeCell ref="A20:AJ20"/>
    <mergeCell ref="AG7:AH7"/>
    <mergeCell ref="AI7:AK7"/>
    <mergeCell ref="A8:AK8"/>
    <mergeCell ref="A9:AE9"/>
    <mergeCell ref="AF9:AH9"/>
    <mergeCell ref="A10:AE10"/>
    <mergeCell ref="AF10:AH10"/>
    <mergeCell ref="AI10:AJ10"/>
    <mergeCell ref="A7:E7"/>
    <mergeCell ref="F7:J7"/>
    <mergeCell ref="K7:N7"/>
    <mergeCell ref="O7:P7"/>
    <mergeCell ref="R7:Y7"/>
    <mergeCell ref="Z7:AF7"/>
    <mergeCell ref="A24:E24"/>
    <mergeCell ref="F24:I24"/>
    <mergeCell ref="J24:AJ24"/>
    <mergeCell ref="A25:E25"/>
    <mergeCell ref="F25:I25"/>
    <mergeCell ref="J25:AJ25"/>
    <mergeCell ref="A21:AJ21"/>
    <mergeCell ref="A22:E22"/>
    <mergeCell ref="F22:I22"/>
    <mergeCell ref="J22:AJ22"/>
    <mergeCell ref="A23:E23"/>
    <mergeCell ref="F23:I23"/>
    <mergeCell ref="J23:AJ23"/>
    <mergeCell ref="A28:AJ28"/>
    <mergeCell ref="A29:I29"/>
    <mergeCell ref="J29:AE29"/>
    <mergeCell ref="AF29:AH29"/>
    <mergeCell ref="AI29:AJ29"/>
    <mergeCell ref="A30:AJ30"/>
    <mergeCell ref="A26:E26"/>
    <mergeCell ref="F26:I26"/>
    <mergeCell ref="J26:AE26"/>
    <mergeCell ref="AF26:AH26"/>
    <mergeCell ref="AI26:AJ26"/>
    <mergeCell ref="A27:AE27"/>
    <mergeCell ref="AF27:AH27"/>
    <mergeCell ref="A36:AJ36"/>
    <mergeCell ref="A37:I37"/>
    <mergeCell ref="J37:AJ37"/>
    <mergeCell ref="A38:AJ38"/>
    <mergeCell ref="A39:AJ39"/>
    <mergeCell ref="A40:AJ40"/>
    <mergeCell ref="A31:I31"/>
    <mergeCell ref="J31:AJ31"/>
    <mergeCell ref="A32:AJ32"/>
    <mergeCell ref="A33:AJ33"/>
    <mergeCell ref="A34:AJ34"/>
    <mergeCell ref="A35:AE35"/>
    <mergeCell ref="AF35:AH35"/>
    <mergeCell ref="AI35:AJ35"/>
    <mergeCell ref="A41:AE41"/>
    <mergeCell ref="AF41:AH41"/>
    <mergeCell ref="AI41:AJ41"/>
    <mergeCell ref="A42:AJ42"/>
    <mergeCell ref="A43:U43"/>
    <mergeCell ref="W43:X43"/>
    <mergeCell ref="AA43:AE43"/>
    <mergeCell ref="AF43:AH43"/>
    <mergeCell ref="AI43:AJ43"/>
    <mergeCell ref="A47:I47"/>
    <mergeCell ref="J47:Y47"/>
    <mergeCell ref="Z47:AB47"/>
    <mergeCell ref="AD47:AJ47"/>
    <mergeCell ref="N48:X48"/>
    <mergeCell ref="Z48:AB48"/>
    <mergeCell ref="AD48:AJ48"/>
    <mergeCell ref="A44:AJ44"/>
    <mergeCell ref="J45:Y45"/>
    <mergeCell ref="Z45:AB45"/>
    <mergeCell ref="AD45:AJ45"/>
    <mergeCell ref="A46:I46"/>
    <mergeCell ref="J46:Y46"/>
    <mergeCell ref="Z46:AB46"/>
    <mergeCell ref="AD46:AJ46"/>
    <mergeCell ref="A50:AJ50"/>
    <mergeCell ref="A51:AE51"/>
    <mergeCell ref="AF51:AH51"/>
    <mergeCell ref="AI51:AK51"/>
    <mergeCell ref="A52:AJ52"/>
    <mergeCell ref="I53:J53"/>
    <mergeCell ref="O53:V53"/>
    <mergeCell ref="W53:AJ53"/>
    <mergeCell ref="A49:I49"/>
    <mergeCell ref="N49:X49"/>
    <mergeCell ref="Z49:AB49"/>
    <mergeCell ref="AD49:AE49"/>
    <mergeCell ref="AF49:AH49"/>
    <mergeCell ref="AI49:AJ49"/>
    <mergeCell ref="A54:AJ54"/>
    <mergeCell ref="A55:Q55"/>
    <mergeCell ref="R55:Y55"/>
    <mergeCell ref="Z55:AI55"/>
    <mergeCell ref="A63:AJ63"/>
    <mergeCell ref="A57:AJ57"/>
    <mergeCell ref="A59:Q59"/>
    <mergeCell ref="S59:AI59"/>
    <mergeCell ref="A58:Q58"/>
    <mergeCell ref="S58:AI58"/>
  </mergeCells>
  <conditionalFormatting sqref="R6:AH7">
    <cfRule type="expression" dxfId="11" priority="10">
      <formula>$AO$6=TRUE</formula>
    </cfRule>
  </conditionalFormatting>
  <conditionalFormatting sqref="Z45">
    <cfRule type="expression" dxfId="10" priority="5">
      <formula>$AO$45=TRUE</formula>
    </cfRule>
    <cfRule type="expression" dxfId="9" priority="6">
      <formula>$AO$45=FALSE</formula>
    </cfRule>
  </conditionalFormatting>
  <conditionalFormatting sqref="Z46">
    <cfRule type="expression" dxfId="8" priority="3">
      <formula>$AO$46=TRUE</formula>
    </cfRule>
    <cfRule type="expression" dxfId="7" priority="4">
      <formula>$AO$46=FALSE</formula>
    </cfRule>
  </conditionalFormatting>
  <conditionalFormatting sqref="Z47">
    <cfRule type="expression" dxfId="6" priority="1">
      <formula>$AO$47=TRUE</formula>
    </cfRule>
    <cfRule type="expression" dxfId="5" priority="2">
      <formula>$AO$47=FALSE</formula>
    </cfRule>
  </conditionalFormatting>
  <conditionalFormatting sqref="Z5:AF5">
    <cfRule type="expression" dxfId="4" priority="12">
      <formula>$AO$6=TRUE</formula>
    </cfRule>
  </conditionalFormatting>
  <conditionalFormatting sqref="Z6:AF7">
    <cfRule type="expression" dxfId="3" priority="11">
      <formula>$AO$6=FALSE</formula>
    </cfRule>
  </conditionalFormatting>
  <conditionalFormatting sqref="AC45">
    <cfRule type="expression" dxfId="2" priority="9">
      <formula>$AO$45=FALSE</formula>
    </cfRule>
  </conditionalFormatting>
  <conditionalFormatting sqref="AC46">
    <cfRule type="expression" dxfId="1" priority="8">
      <formula>$AO$46=FALSE</formula>
    </cfRule>
  </conditionalFormatting>
  <conditionalFormatting sqref="AC47">
    <cfRule type="expression" dxfId="0" priority="7">
      <formula>$AO$47=FALSE</formula>
    </cfRule>
  </conditionalFormatting>
  <pageMargins left="0.70866141732283472" right="0.39370078740157483" top="0.59055118110236227" bottom="0.70866141732283472" header="0.51181102362204722" footer="0.31496062992125984"/>
  <pageSetup paperSize="9" orientation="portrait" r:id="rId1"/>
  <headerFooter differentOddEven="1" scaleWithDoc="0"/>
  <drawing r:id="rId2"/>
  <legacyDrawing r:id="rId3"/>
  <controls>
    <mc:AlternateContent xmlns:mc="http://schemas.openxmlformats.org/markup-compatibility/2006">
      <mc:Choice Requires="x14">
        <control shapeId="16405" r:id="rId4" name="OptionButton1">
          <controlPr autoLine="0" linkedCell="AO6" r:id="rId5">
            <anchor moveWithCells="1">
              <from>
                <xdr:col>34</xdr:col>
                <xdr:colOff>57150</xdr:colOff>
                <xdr:row>3</xdr:row>
                <xdr:rowOff>152400</xdr:rowOff>
              </from>
              <to>
                <xdr:col>36</xdr:col>
                <xdr:colOff>0</xdr:colOff>
                <xdr:row>5</xdr:row>
                <xdr:rowOff>57150</xdr:rowOff>
              </to>
            </anchor>
          </controlPr>
        </control>
      </mc:Choice>
      <mc:Fallback>
        <control shapeId="16405" r:id="rId4" name="OptionButton1"/>
      </mc:Fallback>
    </mc:AlternateContent>
    <mc:AlternateContent xmlns:mc="http://schemas.openxmlformats.org/markup-compatibility/2006">
      <mc:Choice Requires="x14">
        <control shapeId="16406" r:id="rId6" name="OptionButton2">
          <controlPr autoLine="0" r:id="rId7">
            <anchor moveWithCells="1">
              <from>
                <xdr:col>34</xdr:col>
                <xdr:colOff>57150</xdr:colOff>
                <xdr:row>4</xdr:row>
                <xdr:rowOff>161925</xdr:rowOff>
              </from>
              <to>
                <xdr:col>36</xdr:col>
                <xdr:colOff>0</xdr:colOff>
                <xdr:row>6</xdr:row>
                <xdr:rowOff>85725</xdr:rowOff>
              </to>
            </anchor>
          </controlPr>
        </control>
      </mc:Choice>
      <mc:Fallback>
        <control shapeId="16406" r:id="rId6" name="OptionButton2"/>
      </mc:Fallback>
    </mc:AlternateContent>
    <mc:AlternateContent xmlns:mc="http://schemas.openxmlformats.org/markup-compatibility/2006">
      <mc:Choice Requires="x14">
        <control shapeId="16385" r:id="rId8" name="Option Button 1">
          <controlPr locked="0" defaultSize="0" autoFill="0" autoLine="0" autoPict="0" altText="Standort_x000a_">
            <anchor moveWithCells="1">
              <from>
                <xdr:col>9</xdr:col>
                <xdr:colOff>9525</xdr:colOff>
                <xdr:row>21</xdr:row>
                <xdr:rowOff>9525</xdr:rowOff>
              </from>
              <to>
                <xdr:col>33</xdr:col>
                <xdr:colOff>85725</xdr:colOff>
                <xdr:row>22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386" r:id="rId9" name="Option Button 2">
          <controlPr locked="0" defaultSize="0" autoFill="0" autoLine="0" autoPict="0" altText="Standort_x000a_">
            <anchor moveWithCells="1">
              <from>
                <xdr:col>9</xdr:col>
                <xdr:colOff>9525</xdr:colOff>
                <xdr:row>22</xdr:row>
                <xdr:rowOff>9525</xdr:rowOff>
              </from>
              <to>
                <xdr:col>33</xdr:col>
                <xdr:colOff>85725</xdr:colOff>
                <xdr:row>23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387" r:id="rId10" name="Option Button 3">
          <controlPr locked="0" defaultSize="0" autoFill="0" autoLine="0" autoPict="0" altText="Standort_x000a_">
            <anchor moveWithCells="1">
              <from>
                <xdr:col>9</xdr:col>
                <xdr:colOff>9525</xdr:colOff>
                <xdr:row>23</xdr:row>
                <xdr:rowOff>9525</xdr:rowOff>
              </from>
              <to>
                <xdr:col>33</xdr:col>
                <xdr:colOff>85725</xdr:colOff>
                <xdr:row>24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388" r:id="rId11" name="Option Button 4">
          <controlPr locked="0" defaultSize="0" autoFill="0" autoLine="0" autoPict="0" altText="Standort_x000a_">
            <anchor moveWithCells="1">
              <from>
                <xdr:col>9</xdr:col>
                <xdr:colOff>9525</xdr:colOff>
                <xdr:row>24</xdr:row>
                <xdr:rowOff>9525</xdr:rowOff>
              </from>
              <to>
                <xdr:col>33</xdr:col>
                <xdr:colOff>85725</xdr:colOff>
                <xdr:row>25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389" r:id="rId12" name="Option Button 5">
          <controlPr locked="0" defaultSize="0" autoFill="0" autoLine="0" autoPict="0" altText="Standort_x000a_">
            <anchor moveWithCells="1">
              <from>
                <xdr:col>9</xdr:col>
                <xdr:colOff>9525</xdr:colOff>
                <xdr:row>25</xdr:row>
                <xdr:rowOff>9525</xdr:rowOff>
              </from>
              <to>
                <xdr:col>30</xdr:col>
                <xdr:colOff>38100</xdr:colOff>
                <xdr:row>26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390" r:id="rId13" name="Group Box 6">
          <controlPr defaultSize="0" print="0" autoFill="0" autoPict="0">
            <anchor moveWithCells="1">
              <from>
                <xdr:col>8</xdr:col>
                <xdr:colOff>123825</xdr:colOff>
                <xdr:row>31</xdr:row>
                <xdr:rowOff>0</xdr:rowOff>
              </from>
              <to>
                <xdr:col>29</xdr:col>
                <xdr:colOff>19050</xdr:colOff>
                <xdr:row>35</xdr:row>
                <xdr:rowOff>76200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391" r:id="rId14" name="Option Button 7">
          <controlPr defaultSize="0" autoFill="0" autoLine="0" autoPict="0">
            <anchor moveWithCells="1">
              <from>
                <xdr:col>9</xdr:col>
                <xdr:colOff>0</xdr:colOff>
                <xdr:row>31</xdr:row>
                <xdr:rowOff>9525</xdr:rowOff>
              </from>
              <to>
                <xdr:col>14</xdr:col>
                <xdr:colOff>76200</xdr:colOff>
                <xdr:row>32</xdr:row>
                <xdr:rowOff>66675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392" r:id="rId15" name="Option Button 8">
          <controlPr locked="0" defaultSize="0" autoFill="0" autoLine="0" autoPict="0">
            <anchor moveWithCells="1">
              <from>
                <xdr:col>9</xdr:col>
                <xdr:colOff>0</xdr:colOff>
                <xdr:row>32</xdr:row>
                <xdr:rowOff>9525</xdr:rowOff>
              </from>
              <to>
                <xdr:col>23</xdr:col>
                <xdr:colOff>47625</xdr:colOff>
                <xdr:row>33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393" r:id="rId16" name="Option Button 9">
          <controlPr locked="0" defaultSize="0" autoFill="0" autoLine="0" autoPict="0">
            <anchor moveWithCells="1">
              <from>
                <xdr:col>9</xdr:col>
                <xdr:colOff>0</xdr:colOff>
                <xdr:row>33</xdr:row>
                <xdr:rowOff>9525</xdr:rowOff>
              </from>
              <to>
                <xdr:col>23</xdr:col>
                <xdr:colOff>57150</xdr:colOff>
                <xdr:row>34</xdr:row>
                <xdr:rowOff>66675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394" r:id="rId17" name="Group Box 10">
          <controlPr defaultSize="0" print="0" autoFill="0" autoPict="0">
            <anchor moveWithCells="1">
              <from>
                <xdr:col>9</xdr:col>
                <xdr:colOff>0</xdr:colOff>
                <xdr:row>37</xdr:row>
                <xdr:rowOff>0</xdr:rowOff>
              </from>
              <to>
                <xdr:col>29</xdr:col>
                <xdr:colOff>19050</xdr:colOff>
                <xdr:row>41</xdr:row>
                <xdr:rowOff>76200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395" r:id="rId18" name="Option Button 11">
          <controlPr defaultSize="0" autoFill="0" autoLine="0" autoPict="0">
            <anchor moveWithCells="1">
              <from>
                <xdr:col>9</xdr:col>
                <xdr:colOff>0</xdr:colOff>
                <xdr:row>37</xdr:row>
                <xdr:rowOff>19050</xdr:rowOff>
              </from>
              <to>
                <xdr:col>28</xdr:col>
                <xdr:colOff>104775</xdr:colOff>
                <xdr:row>38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396" r:id="rId19" name="Option Button 12">
          <controlPr locked="0" defaultSize="0" autoFill="0" autoLine="0" autoPict="0">
            <anchor moveWithCells="1">
              <from>
                <xdr:col>9</xdr:col>
                <xdr:colOff>0</xdr:colOff>
                <xdr:row>38</xdr:row>
                <xdr:rowOff>9525</xdr:rowOff>
              </from>
              <to>
                <xdr:col>28</xdr:col>
                <xdr:colOff>133350</xdr:colOff>
                <xdr:row>39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397" r:id="rId20" name="Option Button 13">
          <controlPr locked="0" defaultSize="0" autoFill="0" autoLine="0" autoPict="0">
            <anchor moveWithCells="1">
              <from>
                <xdr:col>9</xdr:col>
                <xdr:colOff>0</xdr:colOff>
                <xdr:row>39</xdr:row>
                <xdr:rowOff>9525</xdr:rowOff>
              </from>
              <to>
                <xdr:col>27</xdr:col>
                <xdr:colOff>47625</xdr:colOff>
                <xdr:row>40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398" r:id="rId21" name="Option Button 14">
          <controlPr locked="0" defaultSize="0" autoFill="0" autoLine="0" autoPict="0">
            <anchor moveWithCells="1">
              <from>
                <xdr:col>9</xdr:col>
                <xdr:colOff>0</xdr:colOff>
                <xdr:row>34</xdr:row>
                <xdr:rowOff>9525</xdr:rowOff>
              </from>
              <to>
                <xdr:col>21</xdr:col>
                <xdr:colOff>123825</xdr:colOff>
                <xdr:row>35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399" r:id="rId22" name="Option Button 15">
          <controlPr locked="0" defaultSize="0" autoFill="0" autoLine="0" autoPict="0">
            <anchor moveWithCells="1">
              <from>
                <xdr:col>9</xdr:col>
                <xdr:colOff>0</xdr:colOff>
                <xdr:row>40</xdr:row>
                <xdr:rowOff>9525</xdr:rowOff>
              </from>
              <to>
                <xdr:col>27</xdr:col>
                <xdr:colOff>38100</xdr:colOff>
                <xdr:row>41</xdr:row>
                <xdr:rowOff>66675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400" r:id="rId23" name="Check Box 16">
          <controlPr locked="0" defaultSize="0" autoFill="0" autoLine="0" autoPict="0">
            <anchor moveWithCells="1">
              <from>
                <xdr:col>9</xdr:col>
                <xdr:colOff>0</xdr:colOff>
                <xdr:row>44</xdr:row>
                <xdr:rowOff>9525</xdr:rowOff>
              </from>
              <to>
                <xdr:col>24</xdr:col>
                <xdr:colOff>9525</xdr:colOff>
                <xdr:row>45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401" r:id="rId24" name="Check Box 17">
          <controlPr locked="0" defaultSize="0" autoFill="0" autoLine="0" autoPict="0">
            <anchor moveWithCells="1">
              <from>
                <xdr:col>9</xdr:col>
                <xdr:colOff>0</xdr:colOff>
                <xdr:row>45</xdr:row>
                <xdr:rowOff>0</xdr:rowOff>
              </from>
              <to>
                <xdr:col>24</xdr:col>
                <xdr:colOff>142875</xdr:colOff>
                <xdr:row>46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402" r:id="rId25" name="Check Box 18">
          <controlPr locked="0" defaultSize="0" autoFill="0" autoLine="0" autoPict="0">
            <anchor moveWithCells="1">
              <from>
                <xdr:col>9</xdr:col>
                <xdr:colOff>0</xdr:colOff>
                <xdr:row>46</xdr:row>
                <xdr:rowOff>0</xdr:rowOff>
              </from>
              <to>
                <xdr:col>24</xdr:col>
                <xdr:colOff>152400</xdr:colOff>
                <xdr:row>47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403" r:id="rId26" name="Check Box 19">
          <controlPr locked="0" defaultSize="0" autoFill="0" autoLine="0" autoPict="0">
            <anchor moveWithCells="1">
              <from>
                <xdr:col>9</xdr:col>
                <xdr:colOff>0</xdr:colOff>
                <xdr:row>47</xdr:row>
                <xdr:rowOff>0</xdr:rowOff>
              </from>
              <to>
                <xdr:col>13</xdr:col>
                <xdr:colOff>0</xdr:colOff>
                <xdr:row>48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404" r:id="rId27" name="Check Box 20">
          <controlPr locked="0" defaultSize="0" autoFill="0" autoLine="0" autoPict="0">
            <anchor moveWithCells="1">
              <from>
                <xdr:col>9</xdr:col>
                <xdr:colOff>0</xdr:colOff>
                <xdr:row>48</xdr:row>
                <xdr:rowOff>0</xdr:rowOff>
              </from>
              <to>
                <xdr:col>12</xdr:col>
                <xdr:colOff>152400</xdr:colOff>
                <xdr:row>49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407" r:id="rId28" name="Check Box 23">
          <controlPr defaultSize="0" autoFill="0" autoLine="0" autoPict="0">
            <anchor moveWithCells="1">
              <from>
                <xdr:col>17</xdr:col>
                <xdr:colOff>38100</xdr:colOff>
                <xdr:row>54</xdr:row>
                <xdr:rowOff>0</xdr:rowOff>
              </from>
              <to>
                <xdr:col>21</xdr:col>
                <xdr:colOff>76200</xdr:colOff>
                <xdr:row>55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408" r:id="rId29" name="Check Box 24">
          <controlPr defaultSize="0" autoFill="0" autoLine="0" autoPict="0">
            <anchor moveWithCells="1">
              <from>
                <xdr:col>25</xdr:col>
                <xdr:colOff>38100</xdr:colOff>
                <xdr:row>54</xdr:row>
                <xdr:rowOff>0</xdr:rowOff>
              </from>
              <to>
                <xdr:col>29</xdr:col>
                <xdr:colOff>76200</xdr:colOff>
                <xdr:row>55</xdr:row>
                <xdr:rowOff>47625</xdr:rowOff>
              </to>
            </anchor>
          </controlPr>
        </control>
      </mc:Choice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C56463E8D48141B06E52B18AE65734" ma:contentTypeVersion="11" ma:contentTypeDescription="Ein neues Dokument erstellen." ma:contentTypeScope="" ma:versionID="17a42d16a1e293c8616420d358432ec0">
  <xsd:schema xmlns:xsd="http://www.w3.org/2001/XMLSchema" xmlns:xs="http://www.w3.org/2001/XMLSchema" xmlns:p="http://schemas.microsoft.com/office/2006/metadata/properties" xmlns:ns3="0f13005f-cbc9-4d67-8c23-c0f7e8a62dc4" xmlns:ns4="4f68876b-7ea1-4267-9876-aca6d54ecb86" targetNamespace="http://schemas.microsoft.com/office/2006/metadata/properties" ma:root="true" ma:fieldsID="5f593033e4d4cf778878dd21a1ef7268" ns3:_="" ns4:_="">
    <xsd:import namespace="0f13005f-cbc9-4d67-8c23-c0f7e8a62dc4"/>
    <xsd:import namespace="4f68876b-7ea1-4267-9876-aca6d54ecb8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3005f-cbc9-4d67-8c23-c0f7e8a62d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8876b-7ea1-4267-9876-aca6d54ecb8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E5A6BD-69A0-4ECD-AEAB-0F5D84A565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13005f-cbc9-4d67-8c23-c0f7e8a62dc4"/>
    <ds:schemaRef ds:uri="4f68876b-7ea1-4267-9876-aca6d54ecb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E7F355-4E07-46BB-9F83-635E7DEA78B9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0f13005f-cbc9-4d67-8c23-c0f7e8a62dc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4f68876b-7ea1-4267-9876-aca6d54ecb8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B89E4D5-FBB7-4208-B431-6BE23F9B52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Lüftung</vt:lpstr>
      <vt:lpstr>Lüftung!Druckbereich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Lambal Patricia - LuftHT GmbH</dc:creator>
  <cp:lastModifiedBy>Christian Gitz</cp:lastModifiedBy>
  <cp:lastPrinted>2026-01-09T11:52:18Z</cp:lastPrinted>
  <dcterms:created xsi:type="dcterms:W3CDTF">2019-09-06T13:16:49Z</dcterms:created>
  <dcterms:modified xsi:type="dcterms:W3CDTF">2026-01-09T11:59:03Z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0x01010087C56463E8D48141B06E52B18AE65734</vt:lpwstr>
  </property>
</Properties>
</file>